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4" activeTab="0"/>
  </bookViews>
  <sheets>
    <sheet name="Lista di controllo" sheetId="1" r:id="rId1"/>
    <sheet name="Quick assessment" sheetId="2" r:id="rId2"/>
    <sheet name="Valutazione analitica NIOSH" sheetId="3" r:id="rId3"/>
  </sheets>
  <definedNames/>
  <calcPr fullCalcOnLoad="1"/>
</workbook>
</file>

<file path=xl/sharedStrings.xml><?xml version="1.0" encoding="utf-8"?>
<sst xmlns="http://schemas.openxmlformats.org/spreadsheetml/2006/main" count="269" uniqueCount="195">
  <si>
    <t>MOVIMENTAZIONE MANUALE DEI CARICHI/MMC</t>
  </si>
  <si>
    <t>Fonte: CO.RE.CO  VENETO</t>
  </si>
  <si>
    <t>Legenda:</t>
  </si>
  <si>
    <t>Scegliere la risposta inserendo il valore 1 nella apposita casella</t>
  </si>
  <si>
    <t>NA = non attinente</t>
  </si>
  <si>
    <t>Azienda</t>
  </si>
  <si>
    <t>Unità produttiva</t>
  </si>
  <si>
    <t>Unità d'analisi</t>
  </si>
  <si>
    <t>Pianta n.</t>
  </si>
  <si>
    <t>CARATTERISTICHE DELL’ATTIVITÀ LAVORATIVA
:</t>
  </si>
  <si>
    <t>SI</t>
  </si>
  <si>
    <t>NO</t>
  </si>
  <si>
    <t>N.A.</t>
  </si>
  <si>
    <t>OK</t>
  </si>
  <si>
    <t>criticità</t>
  </si>
  <si>
    <t>NOTE</t>
  </si>
  <si>
    <t>1.</t>
  </si>
  <si>
    <t>L’attività consiste nel sollevare un carico</t>
  </si>
  <si>
    <t>POPOLAZIONE LAVORATIVA</t>
  </si>
  <si>
    <t xml:space="preserve"> MASSA DI RIFERIMENTO (KG) </t>
  </si>
  <si>
    <t>2.</t>
  </si>
  <si>
    <t>L’attività consiste nel deporre un carico</t>
  </si>
  <si>
    <t xml:space="preserve">MASCHI (18- 45 ANNI) </t>
  </si>
  <si>
    <t>3.</t>
  </si>
  <si>
    <t>L’attività consiste nello spingere un carico</t>
  </si>
  <si>
    <t xml:space="preserve">FEMMINE (18- 45 ANNI) </t>
  </si>
  <si>
    <t>4.</t>
  </si>
  <si>
    <t>L’attività consiste nel tirare un carico</t>
  </si>
  <si>
    <t xml:space="preserve">MASCHI GIOVANI (FINO 18 ANNI)  ED ANZIANI (OLTRE 45 ANNI) </t>
  </si>
  <si>
    <t>5.</t>
  </si>
  <si>
    <t>L’attività consiste nel portare o spostare un carico</t>
  </si>
  <si>
    <t>6.</t>
  </si>
  <si>
    <t>Presenza di oggetti di peso superiore o uguale a 3 kg da sollevare manualmente, almeno una volta all’ora?</t>
  </si>
  <si>
    <t xml:space="preserve">FEMMINE GIOVANI (FINO 18 ANNI) ED ANZIANE (OLTRE 45 ANNI) </t>
  </si>
  <si>
    <t>7.</t>
  </si>
  <si>
    <t>Possibilità di evitare la movimentazione manuale dei carichi con attrezzature meccaniche o ausili?</t>
  </si>
  <si>
    <t xml:space="preserve">Pesi sollevabili in condizioni ideali di sollevamento per genere ed età </t>
  </si>
  <si>
    <t>A SEMAFORO VERDE TERMINARE LA VALUTAZIONE – SE ARANCIONE EFFETTUARE IL CALCOLO NIOSH</t>
  </si>
  <si>
    <t>VALUTAZIONE PRELIMINARE</t>
  </si>
  <si>
    <t>8.</t>
  </si>
  <si>
    <t>C’è una buona interfaccia tra piedi e pavimenti</t>
  </si>
  <si>
    <t>9.</t>
  </si>
  <si>
    <t>Le attività di movimentazione manuale diverse dal sollevamento sono minime e gli oggetti da sollevare non sono molto freddi, molto caldi o contaminati</t>
  </si>
  <si>
    <t>10.</t>
  </si>
  <si>
    <t>L’ambiente termico è moderato</t>
  </si>
  <si>
    <t>Si intende un ambiente in cui vi sia una temperatura tra i 19 e i 26°C, con umidità relativa tra il 30% ed il 60% e velocità dell’aria &lt; 0,2 m/s</t>
  </si>
  <si>
    <t>11.</t>
  </si>
  <si>
    <t>L'operazione può essere eseguita utilizzando solo due mani</t>
  </si>
  <si>
    <t>12.</t>
  </si>
  <si>
    <t>La postura è eretta e i movimenti non sono limitati</t>
  </si>
  <si>
    <t>13.</t>
  </si>
  <si>
    <t>La movimentazione avviene a tronco eretto e non ruotato</t>
  </si>
  <si>
    <t>14.</t>
  </si>
  <si>
    <t>Durante la movimentazione il carico è tenuto vicino al corpo</t>
  </si>
  <si>
    <t>15.</t>
  </si>
  <si>
    <t>Se il peso movimentato è compreso tra 3-5 Kg, viene spostato in verticale nella zona compresa tra le anche e le spalle, per una frequenza massima di 1 volta al minuto</t>
  </si>
  <si>
    <t>16.</t>
  </si>
  <si>
    <t>Se il peso movimentato è compreso tra 5,1-10,5 Kg, viene spostato in verticale nella zona compresa tra le anche e le spalle, per una frequenza massima di 1 volta ogni 5 minuti</t>
  </si>
  <si>
    <t>A SEMAFORO VERDE TERMINARE LA VALUTAZIONE – SE ARANCIONE PROSEGUIRE CON LA VALUTAZIONE</t>
  </si>
  <si>
    <r>
      <t>Fonte:</t>
    </r>
    <r>
      <rPr>
        <sz val="10"/>
        <rFont val="Arial"/>
        <family val="2"/>
      </rPr>
      <t xml:space="preserve"> Piano Nazionale della Prevenzione 2014-2018: linee di indirizzo per l’applicazione del titolo VI del D. Lgs. 81/08 e per la valutazione e gestione del rischio connesso alla Movimentazione Manuale di Carichi (MMC) </t>
    </r>
  </si>
  <si>
    <t xml:space="preserve">SOLLEVAMENTO - CONDIZIONI ACCETTABILI </t>
  </si>
  <si>
    <t>Per pesi compresi tra 3 e 5 Kg</t>
  </si>
  <si>
    <t xml:space="preserve">Rotazione del tronco assente </t>
  </si>
  <si>
    <t xml:space="preserve">Carico mantenuto vicino al corpo </t>
  </si>
  <si>
    <t>Dislocazione verticale tra anche e spalle</t>
  </si>
  <si>
    <t>L’accettabilità è intesa con riferimento alla popolazione lavorativa “sana” e non riguarda eventuali particolari condizioni individuali di salute.</t>
  </si>
  <si>
    <t xml:space="preserve">Frequenza massima permessa: meno di 5 sollevamenti al minuto </t>
  </si>
  <si>
    <t>Per pesi compresi tra 5,1 e 10 Kg</t>
  </si>
  <si>
    <t>Quando anche una sola condizione di movimentazione manuale risultasse critica, l'indicazione è di orientarsi decisamente per un rapido e sostanziale intervento di miglioramento (riduzione del rischio) senza necessariamente approfondire la valutazione analitica; questa peraltro potrà essere operata in seconda battuta, a verifica della potenziale validità degli interventi attuati.</t>
  </si>
  <si>
    <t xml:space="preserve">Frequenza massima permessa: meno di 1 sollevamenti al minuto </t>
  </si>
  <si>
    <t>Per pesi superiori a 10 Kg</t>
  </si>
  <si>
    <t>Assenza di carichi oltre 10 Kg</t>
  </si>
  <si>
    <t xml:space="preserve">TRASPORTO - CONDIZIONI ACCETTABILI </t>
  </si>
  <si>
    <t>Per una durata di 8 ore e Distanza ≤ 10 m per azione</t>
  </si>
  <si>
    <t>Totale massimo dei pesi trasportati nelle 8 ore: 10.000 Kg</t>
  </si>
  <si>
    <t>Per una durata di 8 ore e Distanza &gt; 10 m per azione</t>
  </si>
  <si>
    <t>Totale massimo dei pesi trasportati nelle 8 ore: 6.000 Kg</t>
  </si>
  <si>
    <t>Per una durata di 1 ora e Distanza ≤ 10 m per azione</t>
  </si>
  <si>
    <t>Totale massimo dei pesi trasportati nell'ora: 1.500 Kg</t>
  </si>
  <si>
    <t>Per una durata di 1 ora e Distanza &gt; 10 m per azione</t>
  </si>
  <si>
    <t>Totale massimo dei pesi trasportati nell'ora: 750 Kg</t>
  </si>
  <si>
    <t>Per una durata di 1 minuto e Distanza ≤ 10 m per azione</t>
  </si>
  <si>
    <t>Totale massimo dei pesi trasportati: 30 Kg</t>
  </si>
  <si>
    <t>Per una durata di 1 minuto e Distanza &gt; 10 m per azione</t>
  </si>
  <si>
    <t>Totale massimo dei pesi trasportati: 15 Kg</t>
  </si>
  <si>
    <t xml:space="preserve">Traino e spinta : condizioni dell’ambiente di lavoro </t>
  </si>
  <si>
    <t>Le superfici del pavimento sono scivolose, non stabili, irregolari oppure hanno una pendenza (verso l’alto o il basso) oppure sono fissurate, spaccate o rotte</t>
  </si>
  <si>
    <t>17.</t>
  </si>
  <si>
    <t>Vi sono percorsi ristretti e che provocano difficoltà ai movimenti</t>
  </si>
  <si>
    <t>18.</t>
  </si>
  <si>
    <t>Vi sono temperature elevate nell’area di lavoro</t>
  </si>
  <si>
    <t xml:space="preserve">Traino e spinta : Caratteristiche dell’oggetto spinto o trainato </t>
  </si>
  <si>
    <t>19.</t>
  </si>
  <si>
    <t>L’oggetto (carrello, transpallet etc.) limita la visuale dell’operatore o ne ostacola il movimento</t>
  </si>
  <si>
    <t>20.</t>
  </si>
  <si>
    <t>L’oggetto è instabile</t>
  </si>
  <si>
    <t>21.</t>
  </si>
  <si>
    <t>L’oggetto (carrello, transpallet etc.)  ha caratteristiche pericolose, superfici taglienti, sporgenze, etc che possono danneggiare l’operatore</t>
  </si>
  <si>
    <t>22.</t>
  </si>
  <si>
    <t>Le ruote in uso sono in cattivo stato di manutenzione o rotte</t>
  </si>
  <si>
    <t>23.</t>
  </si>
  <si>
    <t>Le ruote in uso sono inadatte alle condizioni dell’ ambiente di lavoro</t>
  </si>
  <si>
    <t xml:space="preserve">Traino e spinta : Intensità e caratteristiche della FORZA applicata  </t>
  </si>
  <si>
    <t>24.</t>
  </si>
  <si>
    <t>Lo “sforzo percepito” risulta, durante le azioni di traino e spinta, al massimo LEGGERO (punteggio di 2 o meno nella scala di Borg CR-10)</t>
  </si>
  <si>
    <t xml:space="preserve">SCALA CR10 DI BORG </t>
  </si>
  <si>
    <r>
      <t>0 assolutamente niente "no P"</t>
    </r>
    <r>
      <rPr>
        <sz val="12"/>
        <rFont val="Arial"/>
        <family val="2"/>
      </rPr>
      <t xml:space="preserve"> </t>
    </r>
  </si>
  <si>
    <t>25.</t>
  </si>
  <si>
    <t>La forza di Traino o Spinta è applicata all’oggetto fra il livello delle anche e del petto</t>
  </si>
  <si>
    <r>
      <t>0.5 estremamente debole appena percettibile</t>
    </r>
    <r>
      <rPr>
        <sz val="12"/>
        <rFont val="Arial"/>
        <family val="2"/>
      </rPr>
      <t xml:space="preserve"> </t>
    </r>
  </si>
  <si>
    <r>
      <t>1 molto debole</t>
    </r>
    <r>
      <rPr>
        <sz val="12"/>
        <rFont val="Arial"/>
        <family val="2"/>
      </rPr>
      <t xml:space="preserve">  </t>
    </r>
  </si>
  <si>
    <t>26.</t>
  </si>
  <si>
    <t>L’azione di Traino o Spinta è eseguita con il tronco eretto (non ruotato nè inclinato)</t>
  </si>
  <si>
    <r>
      <t>2 debole leggero</t>
    </r>
    <r>
      <rPr>
        <sz val="12"/>
        <rFont val="Arial"/>
        <family val="2"/>
      </rPr>
      <t xml:space="preserve"> </t>
    </r>
  </si>
  <si>
    <r>
      <t>3 moderato</t>
    </r>
    <r>
      <rPr>
        <sz val="12"/>
        <rFont val="Arial"/>
        <family val="2"/>
      </rPr>
      <t xml:space="preserve"> </t>
    </r>
  </si>
  <si>
    <t>27.</t>
  </si>
  <si>
    <t>Le mani sono mantenute all’interno della larghezza delle spalle e davanti al corpo</t>
  </si>
  <si>
    <r>
      <t>5 forte pesante</t>
    </r>
    <r>
      <rPr>
        <sz val="12"/>
        <rFont val="Arial"/>
        <family val="2"/>
      </rPr>
      <t xml:space="preserve"> </t>
    </r>
  </si>
  <si>
    <t>7 molto forte</t>
  </si>
  <si>
    <t>28.</t>
  </si>
  <si>
    <t>Lo sforzo percepito durante il compito di traino o spinta, mostra la presenza di ELEVATI PICCHI di forza (es. Picchi di FORZA iniziale con punteggio di 8 o più nella scala di Borg CR-10)</t>
  </si>
  <si>
    <r>
      <t>10 estremamente forte "max P"</t>
    </r>
    <r>
      <rPr>
        <sz val="12"/>
        <rFont val="Arial"/>
        <family val="2"/>
      </rPr>
      <t xml:space="preserve"> </t>
    </r>
  </si>
  <si>
    <r>
      <t>11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° massimo assoluto Il più alto possibile</t>
    </r>
  </si>
  <si>
    <t>29.</t>
  </si>
  <si>
    <t>L’azione di TRAINO O SPINTA è eseguita in modo brusco o incontrollato</t>
  </si>
  <si>
    <t>30.</t>
  </si>
  <si>
    <t>L’azione di Traino o Spinta è sovrastata da rilevanti componenti di forza verticale (si devono eseguire rilevanti sollevamenti)</t>
  </si>
  <si>
    <t>31.</t>
  </si>
  <si>
    <t>Il compito con attività manuale di Traino o Spinta dura oltre 8 ore al giorno</t>
  </si>
  <si>
    <t>MOVIMENTAZIONE MANUALE DEI CARICHI CON IL METODO NIOSH</t>
  </si>
  <si>
    <t>Inserisci nelle caselle sottostanti il valore corrispondente alla descrizione del movimento</t>
  </si>
  <si>
    <t>CP= Costante di Peso</t>
  </si>
  <si>
    <t>ETÀ</t>
  </si>
  <si>
    <t>MASCHI</t>
  </si>
  <si>
    <t>FEMMINE</t>
  </si>
  <si>
    <t xml:space="preserve">CP = </t>
  </si>
  <si>
    <t>18-45 ANNI</t>
  </si>
  <si>
    <t>&lt;18 e &gt;45 ANNI</t>
  </si>
  <si>
    <t>X</t>
  </si>
  <si>
    <t>Elementi critici</t>
  </si>
  <si>
    <t xml:space="preserve">      ALTEZZA DA TERRA DELLE MANI ALL'INIZIO (O ALLA FINE) DEL SOLLEVAMENTO</t>
  </si>
  <si>
    <t>A</t>
  </si>
  <si>
    <t>ALTEZZA (cm)</t>
  </si>
  <si>
    <t>&gt;175</t>
  </si>
  <si>
    <t>FATTORE</t>
  </si>
  <si>
    <t xml:space="preserve">A = </t>
  </si>
  <si>
    <t xml:space="preserve">      DISTANZA VERTICALE DI SPOSTAMENTO DEL PESO FRA INIZIO E FINE DEL SOLLEVAMENTO</t>
  </si>
  <si>
    <t>B</t>
  </si>
  <si>
    <t>DISLOCAZIONE (cm)</t>
  </si>
  <si>
    <t xml:space="preserve">B = </t>
  </si>
  <si>
    <t xml:space="preserve">      DISTANZA ORIZZONTALE TRA LE MANI E IL PUNTO DI MEZZO DELLE CAVIGLIE</t>
  </si>
  <si>
    <t xml:space="preserve">      DISTANZA DEL PESO DEL CORPO (DISTANZA MASSIMA RAGGIUNTA DURANTE IL SOLLEVAMENTO)     </t>
  </si>
  <si>
    <t>C</t>
  </si>
  <si>
    <t>DISTANZA (cm)</t>
  </si>
  <si>
    <t>&gt;63</t>
  </si>
  <si>
    <t xml:space="preserve">C = </t>
  </si>
  <si>
    <t xml:space="preserve">      DISLOCAZIONE ANGOLARE DEL PESO IN GRADI</t>
  </si>
  <si>
    <t>D</t>
  </si>
  <si>
    <t>Dislocazione Angolare</t>
  </si>
  <si>
    <t>0°</t>
  </si>
  <si>
    <t>30°</t>
  </si>
  <si>
    <t>60°</t>
  </si>
  <si>
    <t>90°</t>
  </si>
  <si>
    <t>120°</t>
  </si>
  <si>
    <t>135°</t>
  </si>
  <si>
    <t>&gt;135°</t>
  </si>
  <si>
    <t xml:space="preserve">D = </t>
  </si>
  <si>
    <t>GIUDIZIO SULLA PRESA DEL CARICO</t>
  </si>
  <si>
    <t>E</t>
  </si>
  <si>
    <t>GIUDIZIO</t>
  </si>
  <si>
    <t>BUONO</t>
  </si>
  <si>
    <t>SCARSO</t>
  </si>
  <si>
    <t xml:space="preserve">E = </t>
  </si>
  <si>
    <t>FREQUENZA DEI GESTI (numero di atti al minuto) IN RELAZIONE ALLA DURATA</t>
  </si>
  <si>
    <t>FREQUENZA</t>
  </si>
  <si>
    <t>&gt;15</t>
  </si>
  <si>
    <t>F</t>
  </si>
  <si>
    <t>CONTINUO &lt; 1 ora</t>
  </si>
  <si>
    <t>CONTINUO da 1 a 2 ore</t>
  </si>
  <si>
    <t xml:space="preserve">F = </t>
  </si>
  <si>
    <t>CONTINUO da 2 a 8 ore</t>
  </si>
  <si>
    <t>SOLLEVA CON UN SOLO GESTO</t>
  </si>
  <si>
    <t>G</t>
  </si>
  <si>
    <t xml:space="preserve">G = </t>
  </si>
  <si>
    <t>SOLLEVANO IN DUE OPERATORI</t>
  </si>
  <si>
    <t>H</t>
  </si>
  <si>
    <t xml:space="preserve">H = </t>
  </si>
  <si>
    <t>=</t>
  </si>
  <si>
    <t>PESO LIMITE RACCOMANDATO</t>
  </si>
  <si>
    <t xml:space="preserve">P.L.R. = </t>
  </si>
  <si>
    <t>Peso effettivamente sollevato in Kg</t>
  </si>
  <si>
    <t>Indice di sollevamento R =</t>
  </si>
  <si>
    <t>Peso limite raccomandato</t>
  </si>
  <si>
    <t xml:space="preserve">R = </t>
  </si>
  <si>
    <t>LIVELLO DI RISCHIO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</si>
</sst>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20"/>
      <color indexed="55"/>
      <name val="Impact"/>
      <family val="2"/>
    </font>
    <font>
      <sz val="12"/>
      <color indexed="19"/>
      <name val="Impact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1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1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</cellStyleXfs>
  <cellXfs count="74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7" borderId="1" xfId="0" applyNumberFormat="1" applyFont="1" applyFill="1" applyBorder="1" applyAlignment="1">
      <alignment/>
    </xf>
    <xf numFmtId="164" fontId="1" fillId="7" borderId="2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6" fillId="7" borderId="4" xfId="0" applyNumberFormat="1" applyFont="1" applyFill="1" applyBorder="1" applyAlignment="1">
      <alignment/>
    </xf>
    <xf numFmtId="164" fontId="1" fillId="7" borderId="0" xfId="0" applyFont="1" applyFill="1" applyAlignment="1">
      <alignment/>
    </xf>
    <xf numFmtId="164" fontId="1" fillId="7" borderId="5" xfId="0" applyFont="1" applyFill="1" applyBorder="1" applyAlignment="1">
      <alignment/>
    </xf>
    <xf numFmtId="164" fontId="6" fillId="7" borderId="6" xfId="0" applyNumberFormat="1" applyFont="1" applyFill="1" applyBorder="1" applyAlignment="1">
      <alignment/>
    </xf>
    <xf numFmtId="164" fontId="1" fillId="7" borderId="7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/>
    </xf>
    <xf numFmtId="164" fontId="6" fillId="0" borderId="9" xfId="0" applyFont="1" applyFill="1" applyBorder="1" applyAlignment="1">
      <alignment/>
    </xf>
    <xf numFmtId="164" fontId="6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7" fillId="8" borderId="0" xfId="0" applyFont="1" applyFill="1" applyBorder="1" applyAlignment="1">
      <alignment horizontal="justify" vertical="top" wrapText="1"/>
    </xf>
    <xf numFmtId="164" fontId="7" fillId="8" borderId="0" xfId="0" applyFont="1" applyFill="1" applyBorder="1" applyAlignment="1">
      <alignment horizontal="center"/>
    </xf>
    <xf numFmtId="164" fontId="8" fillId="5" borderId="0" xfId="0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7" fillId="9" borderId="13" xfId="0" applyNumberFormat="1" applyFont="1" applyFill="1" applyBorder="1" applyAlignment="1">
      <alignment/>
    </xf>
    <xf numFmtId="164" fontId="0" fillId="0" borderId="13" xfId="0" applyBorder="1" applyAlignment="1">
      <alignment horizontal="center"/>
    </xf>
    <xf numFmtId="164" fontId="2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justify"/>
    </xf>
    <xf numFmtId="164" fontId="0" fillId="0" borderId="0" xfId="0" applyFont="1" applyBorder="1" applyAlignment="1">
      <alignment horizontal="justify"/>
    </xf>
    <xf numFmtId="164" fontId="2" fillId="0" borderId="0" xfId="0" applyFont="1" applyAlignment="1">
      <alignment/>
    </xf>
    <xf numFmtId="164" fontId="9" fillId="0" borderId="13" xfId="0" applyFont="1" applyBorder="1" applyAlignment="1">
      <alignment horizontal="justify"/>
    </xf>
    <xf numFmtId="164" fontId="7" fillId="8" borderId="0" xfId="0" applyFont="1" applyFill="1" applyBorder="1" applyAlignment="1">
      <alignment vertical="top"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justify"/>
    </xf>
    <xf numFmtId="164" fontId="0" fillId="0" borderId="0" xfId="0" applyFont="1" applyAlignment="1">
      <alignment/>
    </xf>
    <xf numFmtId="164" fontId="0" fillId="0" borderId="0" xfId="0" applyFont="1" applyAlignment="1">
      <alignment horizontal="justify"/>
    </xf>
    <xf numFmtId="164" fontId="0" fillId="0" borderId="0" xfId="0" applyFont="1" applyBorder="1" applyAlignment="1">
      <alignment horizontal="left"/>
    </xf>
    <xf numFmtId="164" fontId="2" fillId="0" borderId="0" xfId="0" applyFont="1" applyAlignment="1">
      <alignment horizontal="right"/>
    </xf>
    <xf numFmtId="164" fontId="0" fillId="10" borderId="0" xfId="0" applyFill="1" applyAlignment="1">
      <alignment horizontal="center"/>
    </xf>
    <xf numFmtId="164" fontId="0" fillId="10" borderId="0" xfId="0" applyFill="1" applyAlignment="1">
      <alignment/>
    </xf>
    <xf numFmtId="164" fontId="2" fillId="10" borderId="0" xfId="0" applyFont="1" applyFill="1" applyAlignment="1">
      <alignment horizontal="right"/>
    </xf>
    <xf numFmtId="164" fontId="11" fillId="10" borderId="0" xfId="0" applyFont="1" applyFill="1" applyBorder="1" applyAlignment="1">
      <alignment horizontal="center"/>
    </xf>
    <xf numFmtId="164" fontId="0" fillId="10" borderId="0" xfId="0" applyFont="1" applyFill="1" applyBorder="1" applyAlignment="1">
      <alignment horizontal="justify"/>
    </xf>
    <xf numFmtId="164" fontId="2" fillId="10" borderId="0" xfId="0" applyFont="1" applyFill="1" applyBorder="1" applyAlignment="1">
      <alignment horizontal="left"/>
    </xf>
    <xf numFmtId="164" fontId="1" fillId="10" borderId="14" xfId="0" applyFont="1" applyFill="1" applyBorder="1" applyAlignment="1">
      <alignment horizontal="center"/>
    </xf>
    <xf numFmtId="164" fontId="1" fillId="10" borderId="13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1" fillId="11" borderId="14" xfId="0" applyFont="1" applyFill="1" applyBorder="1" applyAlignment="1">
      <alignment horizontal="center"/>
    </xf>
    <xf numFmtId="164" fontId="1" fillId="11" borderId="13" xfId="0" applyFont="1" applyFill="1" applyBorder="1" applyAlignment="1">
      <alignment horizontal="center"/>
    </xf>
    <xf numFmtId="164" fontId="2" fillId="10" borderId="0" xfId="0" applyFont="1" applyFill="1" applyBorder="1" applyAlignment="1">
      <alignment horizontal="justify"/>
    </xf>
    <xf numFmtId="164" fontId="2" fillId="10" borderId="0" xfId="0" applyFont="1" applyFill="1" applyAlignment="1">
      <alignment horizontal="center"/>
    </xf>
    <xf numFmtId="164" fontId="0" fillId="10" borderId="0" xfId="0" applyFont="1" applyFill="1" applyBorder="1" applyAlignment="1">
      <alignment horizontal="right"/>
    </xf>
    <xf numFmtId="164" fontId="0" fillId="10" borderId="15" xfId="0" applyFont="1" applyFill="1" applyBorder="1" applyAlignment="1">
      <alignment horizontal="center"/>
    </xf>
    <xf numFmtId="164" fontId="0" fillId="10" borderId="16" xfId="0" applyFont="1" applyFill="1" applyBorder="1" applyAlignment="1">
      <alignment horizontal="center"/>
    </xf>
    <xf numFmtId="164" fontId="0" fillId="10" borderId="0" xfId="0" applyFont="1" applyFill="1" applyAlignment="1">
      <alignment/>
    </xf>
    <xf numFmtId="164" fontId="0" fillId="11" borderId="15" xfId="0" applyFont="1" applyFill="1" applyBorder="1" applyAlignment="1">
      <alignment horizontal="center"/>
    </xf>
    <xf numFmtId="164" fontId="0" fillId="11" borderId="16" xfId="0" applyFont="1" applyFill="1" applyBorder="1" applyAlignment="1">
      <alignment horizontal="center"/>
    </xf>
    <xf numFmtId="164" fontId="1" fillId="10" borderId="0" xfId="0" applyFont="1" applyFill="1" applyAlignment="1">
      <alignment horizontal="left"/>
    </xf>
    <xf numFmtId="164" fontId="0" fillId="11" borderId="17" xfId="0" applyFont="1" applyFill="1" applyBorder="1" applyAlignment="1">
      <alignment horizontal="center"/>
    </xf>
    <xf numFmtId="164" fontId="0" fillId="11" borderId="18" xfId="0" applyFont="1" applyFill="1" applyBorder="1" applyAlignment="1">
      <alignment horizontal="center"/>
    </xf>
    <xf numFmtId="164" fontId="2" fillId="10" borderId="0" xfId="0" applyFont="1" applyFill="1" applyAlignment="1">
      <alignment horizontal="left"/>
    </xf>
    <xf numFmtId="164" fontId="0" fillId="10" borderId="13" xfId="0" applyFill="1" applyBorder="1" applyAlignment="1">
      <alignment horizontal="center"/>
    </xf>
    <xf numFmtId="164" fontId="0" fillId="0" borderId="13" xfId="0" applyBorder="1" applyAlignment="1">
      <alignment/>
    </xf>
    <xf numFmtId="166" fontId="0" fillId="10" borderId="13" xfId="0" applyNumberFormat="1" applyFill="1" applyBorder="1" applyAlignment="1">
      <alignment/>
    </xf>
    <xf numFmtId="164" fontId="2" fillId="10" borderId="14" xfId="0" applyFont="1" applyFill="1" applyBorder="1" applyAlignment="1">
      <alignment horizontal="right"/>
    </xf>
    <xf numFmtId="166" fontId="0" fillId="10" borderId="19" xfId="0" applyNumberFormat="1" applyFill="1" applyBorder="1" applyAlignment="1">
      <alignment horizontal="center"/>
    </xf>
    <xf numFmtId="164" fontId="0" fillId="10" borderId="20" xfId="0" applyFill="1" applyBorder="1" applyAlignment="1">
      <alignment/>
    </xf>
    <xf numFmtId="164" fontId="0" fillId="10" borderId="21" xfId="0" applyFill="1" applyBorder="1" applyAlignment="1">
      <alignment/>
    </xf>
    <xf numFmtId="164" fontId="0" fillId="10" borderId="22" xfId="0" applyFill="1" applyBorder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NTINUARE LA VALUTAZIONE" xfId="20"/>
    <cellStyle name="Senza nome1" xfId="21"/>
    <cellStyle name="Senza nome10" xfId="22"/>
    <cellStyle name="Senza nome11" xfId="23"/>
    <cellStyle name="Senza nome12" xfId="24"/>
    <cellStyle name="Senza nome13" xfId="25"/>
    <cellStyle name="Senza nome14" xfId="26"/>
    <cellStyle name="Senza nome15" xfId="27"/>
    <cellStyle name="Senza nome16" xfId="28"/>
    <cellStyle name="Senza nome17" xfId="29"/>
    <cellStyle name="Senza nome18" xfId="30"/>
    <cellStyle name="Senza nome19" xfId="31"/>
    <cellStyle name="Senza nome2" xfId="32"/>
    <cellStyle name="Senza nome20" xfId="33"/>
    <cellStyle name="Senza nome21" xfId="34"/>
    <cellStyle name="Senza nome22" xfId="35"/>
    <cellStyle name="Senza nome23" xfId="36"/>
    <cellStyle name="Senza nome24" xfId="37"/>
    <cellStyle name="Senza nome25" xfId="38"/>
    <cellStyle name="Senza nome26" xfId="39"/>
    <cellStyle name="Senza nome27" xfId="40"/>
    <cellStyle name="Senza nome3" xfId="41"/>
    <cellStyle name="Senza nome4" xfId="42"/>
    <cellStyle name="Senza nome5" xfId="43"/>
    <cellStyle name="Senza nome6" xfId="44"/>
    <cellStyle name="Senza nome7" xfId="45"/>
    <cellStyle name="Senza nome8" xfId="46"/>
    <cellStyle name="Senza nome9" xfId="47"/>
    <cellStyle name="Senza nome28" xfId="48"/>
    <cellStyle name="Senza nome29" xfId="49"/>
    <cellStyle name="Senza nome30" xfId="50"/>
    <cellStyle name="Senza nome31" xfId="51"/>
  </cellStyles>
  <dxfs count="5">
    <dxf>
      <fill>
        <patternFill patternType="solid">
          <fgColor rgb="FF009900"/>
          <bgColor rgb="FF009933"/>
        </patternFill>
      </fill>
      <border/>
    </dxf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009933"/>
          <bgColor rgb="FF0099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9933"/>
          <bgColor rgb="FF00782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669900"/>
      <rgbColor rgb="00800080"/>
      <rgbColor rgb="00009933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6923C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200025</xdr:colOff>
      <xdr:row>16</xdr:row>
      <xdr:rowOff>38100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0"/>
          <a:ext cx="9715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161925</xdr:rowOff>
    </xdr:from>
    <xdr:to>
      <xdr:col>2</xdr:col>
      <xdr:colOff>200025</xdr:colOff>
      <xdr:row>26</xdr:row>
      <xdr:rowOff>161925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238500"/>
          <a:ext cx="9715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200025</xdr:colOff>
      <xdr:row>37</xdr:row>
      <xdr:rowOff>123825</xdr:rowOff>
    </xdr:to>
    <xdr:pic>
      <xdr:nvPicPr>
        <xdr:cNvPr id="3" name="Immagini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5019675"/>
          <a:ext cx="9715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200025</xdr:colOff>
      <xdr:row>46</xdr:row>
      <xdr:rowOff>161925</xdr:rowOff>
    </xdr:to>
    <xdr:pic>
      <xdr:nvPicPr>
        <xdr:cNvPr id="4" name="Immagini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638925"/>
          <a:ext cx="9715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742950</xdr:colOff>
      <xdr:row>84</xdr:row>
      <xdr:rowOff>66675</xdr:rowOff>
    </xdr:from>
    <xdr:to>
      <xdr:col>8</xdr:col>
      <xdr:colOff>19050</xdr:colOff>
      <xdr:row>84</xdr:row>
      <xdr:rowOff>66675</xdr:rowOff>
    </xdr:to>
    <xdr:sp>
      <xdr:nvSpPr>
        <xdr:cNvPr id="5" name="Line 5"/>
        <xdr:cNvSpPr>
          <a:spLocks/>
        </xdr:cNvSpPr>
      </xdr:nvSpPr>
      <xdr:spPr>
        <a:xfrm>
          <a:off x="4619625" y="13668375"/>
          <a:ext cx="1590675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2"/>
  <sheetViews>
    <sheetView tabSelected="1" workbookViewId="0" topLeftCell="A1">
      <selection activeCell="A8" sqref="A8"/>
    </sheetView>
  </sheetViews>
  <sheetFormatPr defaultColWidth="12.57421875" defaultRowHeight="12.75" outlineLevelCol="1"/>
  <cols>
    <col min="1" max="1" width="1.57421875" style="0" customWidth="1"/>
    <col min="2" max="2" width="6.140625" style="1" customWidth="1"/>
    <col min="3" max="16" width="6.57421875" style="0" customWidth="1"/>
    <col min="17" max="17" width="1.57421875" style="0" customWidth="1"/>
    <col min="18" max="19" width="6.57421875" style="0" customWidth="1"/>
    <col min="20" max="20" width="1.57421875" style="0" customWidth="1"/>
    <col min="21" max="27" width="9.8515625" style="0" customWidth="1"/>
    <col min="28" max="29" width="6.57421875" style="0" customWidth="1"/>
    <col min="30" max="30" width="6.57421875" style="0" customWidth="1" outlineLevel="1"/>
    <col min="31" max="35" width="6.57421875" style="0" customWidth="1"/>
    <col min="36" max="16384" width="11.57421875" style="0" customWidth="1"/>
  </cols>
  <sheetData>
    <row r="2" ht="12.75">
      <c r="A2" s="2" t="s">
        <v>0</v>
      </c>
    </row>
    <row r="3" ht="12.75">
      <c r="A3" s="3" t="s">
        <v>1</v>
      </c>
    </row>
    <row r="5" spans="1:26" s="10" customFormat="1" ht="12.75">
      <c r="A5"/>
      <c r="B5" s="4" t="s">
        <v>2</v>
      </c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8"/>
      <c r="O5" s="8"/>
      <c r="P5" s="8"/>
      <c r="Q5" s="7"/>
      <c r="R5" s="7"/>
      <c r="S5" s="7"/>
      <c r="T5" s="7"/>
      <c r="U5" s="9"/>
      <c r="Z5" s="11"/>
    </row>
    <row r="6" spans="1:26" s="10" customFormat="1" ht="12.75">
      <c r="A6"/>
      <c r="B6" s="12" t="s">
        <v>3</v>
      </c>
      <c r="C6" s="13"/>
      <c r="D6" s="13"/>
      <c r="E6" s="13"/>
      <c r="F6" s="13"/>
      <c r="G6" s="13"/>
      <c r="H6" s="13"/>
      <c r="I6" s="13"/>
      <c r="J6" s="13"/>
      <c r="K6" s="14"/>
      <c r="L6" s="7"/>
      <c r="M6" s="7"/>
      <c r="N6" s="8"/>
      <c r="O6" s="8"/>
      <c r="P6" s="8"/>
      <c r="Q6" s="7"/>
      <c r="R6" s="7"/>
      <c r="S6" s="7"/>
      <c r="T6" s="7"/>
      <c r="U6" s="9"/>
      <c r="Z6" s="11"/>
    </row>
    <row r="7" spans="1:26" s="10" customFormat="1" ht="12.75">
      <c r="A7"/>
      <c r="B7" s="12"/>
      <c r="C7" s="13"/>
      <c r="D7" s="13"/>
      <c r="E7" s="13"/>
      <c r="F7" s="13"/>
      <c r="G7" s="13"/>
      <c r="H7" s="13"/>
      <c r="I7" s="13"/>
      <c r="J7" s="13"/>
      <c r="K7" s="14"/>
      <c r="L7" s="7"/>
      <c r="M7" s="7"/>
      <c r="N7" s="8"/>
      <c r="O7" s="8"/>
      <c r="P7" s="8"/>
      <c r="Q7" s="7"/>
      <c r="R7" s="7"/>
      <c r="S7" s="7"/>
      <c r="T7" s="7"/>
      <c r="U7" s="9"/>
      <c r="Z7" s="11"/>
    </row>
    <row r="8" spans="1:26" s="10" customFormat="1" ht="12.75">
      <c r="A8"/>
      <c r="B8" s="15" t="s">
        <v>4</v>
      </c>
      <c r="C8" s="16"/>
      <c r="D8" s="16"/>
      <c r="E8" s="16"/>
      <c r="F8" s="16"/>
      <c r="G8" s="16"/>
      <c r="H8" s="16"/>
      <c r="I8" s="16"/>
      <c r="J8" s="16"/>
      <c r="K8" s="17"/>
      <c r="L8" s="7"/>
      <c r="M8" s="7"/>
      <c r="N8" s="8"/>
      <c r="O8" s="8"/>
      <c r="P8" s="8"/>
      <c r="Q8" s="7"/>
      <c r="R8" s="7"/>
      <c r="S8" s="7"/>
      <c r="T8" s="7"/>
      <c r="U8" s="9"/>
      <c r="Z8" s="11"/>
    </row>
    <row r="9" spans="1:38" s="10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 s="18"/>
      <c r="O9" s="18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10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 s="18"/>
      <c r="O10" s="18"/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10" customFormat="1" ht="12.75" customHeight="1">
      <c r="A11"/>
      <c r="B11" s="19" t="s">
        <v>5</v>
      </c>
      <c r="C11" s="19"/>
      <c r="D11" s="20"/>
      <c r="E11" s="20"/>
      <c r="F11" s="20"/>
      <c r="G11" s="20"/>
      <c r="H11" s="20"/>
      <c r="I11" s="20"/>
      <c r="J11" s="20"/>
      <c r="K11"/>
      <c r="L11"/>
      <c r="M11"/>
      <c r="N11" s="18"/>
      <c r="O11" s="18"/>
      <c r="P11" s="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10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 s="18"/>
      <c r="O12" s="18"/>
      <c r="P12" s="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10" customFormat="1" ht="12.75">
      <c r="A13"/>
      <c r="B13" s="19" t="s">
        <v>6</v>
      </c>
      <c r="C13" s="19"/>
      <c r="D13" s="19"/>
      <c r="E13" s="21"/>
      <c r="F13" s="22"/>
      <c r="G13" s="22"/>
      <c r="H13" s="22"/>
      <c r="I13" s="22"/>
      <c r="J13" s="23"/>
      <c r="K13"/>
      <c r="L13"/>
      <c r="M13"/>
      <c r="N13" s="18"/>
      <c r="O13" s="18"/>
      <c r="P13" s="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10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 s="18"/>
      <c r="O14" s="18"/>
      <c r="P14" s="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10" customFormat="1" ht="12.75" customHeight="1">
      <c r="A15"/>
      <c r="B15" s="19" t="s">
        <v>7</v>
      </c>
      <c r="C15" s="19"/>
      <c r="D15" s="21"/>
      <c r="E15" s="22"/>
      <c r="F15" s="22"/>
      <c r="G15" s="22"/>
      <c r="H15" s="22"/>
      <c r="I15" s="22"/>
      <c r="J15" s="23"/>
      <c r="K15"/>
      <c r="L15"/>
      <c r="M15"/>
      <c r="N15" s="18"/>
      <c r="O15" s="18"/>
      <c r="P15" s="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10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 s="18"/>
      <c r="O16" s="18"/>
      <c r="P16" s="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10" customFormat="1" ht="12.75" customHeight="1">
      <c r="A17"/>
      <c r="B17" s="19" t="s">
        <v>8</v>
      </c>
      <c r="C17" s="19"/>
      <c r="D17" s="20"/>
      <c r="E17" s="20"/>
      <c r="F17" s="20"/>
      <c r="G17" s="20"/>
      <c r="H17" s="20"/>
      <c r="I17" s="20"/>
      <c r="J17" s="20"/>
      <c r="K17"/>
      <c r="L17"/>
      <c r="M17"/>
      <c r="N17" s="18"/>
      <c r="O17" s="18"/>
      <c r="P17" s="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10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 s="18"/>
      <c r="O18" s="18"/>
      <c r="P18" s="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20" spans="1:38" s="10" customFormat="1" ht="18.75" customHeight="1">
      <c r="A20"/>
      <c r="B20" s="24" t="s">
        <v>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 t="s">
        <v>10</v>
      </c>
      <c r="O20" s="25" t="s">
        <v>11</v>
      </c>
      <c r="P20" s="25" t="s">
        <v>12</v>
      </c>
      <c r="Q20"/>
      <c r="R20" s="26" t="s">
        <v>13</v>
      </c>
      <c r="S20" s="27" t="s">
        <v>14</v>
      </c>
      <c r="T20"/>
      <c r="U20" s="28" t="s">
        <v>15</v>
      </c>
      <c r="V20" s="28"/>
      <c r="W20" s="28"/>
      <c r="X20" s="28"/>
      <c r="Y20" s="28"/>
      <c r="Z20" s="28"/>
      <c r="AA20" s="28"/>
      <c r="AB20"/>
      <c r="AC20"/>
      <c r="AD20"/>
      <c r="AE20"/>
      <c r="AF20"/>
      <c r="AG20"/>
      <c r="AH20"/>
      <c r="AI20"/>
      <c r="AJ20"/>
      <c r="AK20"/>
      <c r="AL20"/>
    </row>
    <row r="22" spans="2:27" ht="12.75">
      <c r="B22" s="1" t="s">
        <v>16</v>
      </c>
      <c r="C22" t="s">
        <v>17</v>
      </c>
      <c r="N22" s="29"/>
      <c r="O22" s="29"/>
      <c r="P22" s="29"/>
      <c r="U22" s="30" t="s">
        <v>18</v>
      </c>
      <c r="V22" s="30"/>
      <c r="W22" s="30"/>
      <c r="X22" s="30"/>
      <c r="Y22" s="30" t="s">
        <v>19</v>
      </c>
      <c r="Z22" s="30"/>
      <c r="AA22" s="30"/>
    </row>
    <row r="23" spans="2:27" ht="12.75">
      <c r="B23" s="1" t="s">
        <v>20</v>
      </c>
      <c r="C23" t="s">
        <v>21</v>
      </c>
      <c r="N23" s="29"/>
      <c r="O23" s="29"/>
      <c r="P23" s="29"/>
      <c r="U23" s="31" t="s">
        <v>22</v>
      </c>
      <c r="V23" s="31"/>
      <c r="W23" s="31"/>
      <c r="X23" s="31"/>
      <c r="Y23" s="29">
        <v>25</v>
      </c>
      <c r="Z23" s="29"/>
      <c r="AA23" s="29"/>
    </row>
    <row r="24" spans="2:27" ht="12.75">
      <c r="B24" s="1" t="s">
        <v>23</v>
      </c>
      <c r="C24" t="s">
        <v>24</v>
      </c>
      <c r="N24" s="29"/>
      <c r="O24" s="29"/>
      <c r="P24" s="29"/>
      <c r="U24" s="31" t="s">
        <v>25</v>
      </c>
      <c r="V24" s="31"/>
      <c r="W24" s="31"/>
      <c r="X24" s="31"/>
      <c r="Y24" s="29">
        <v>20</v>
      </c>
      <c r="Z24" s="29"/>
      <c r="AA24" s="29"/>
    </row>
    <row r="25" spans="2:27" ht="12.75">
      <c r="B25" s="1" t="s">
        <v>26</v>
      </c>
      <c r="C25" t="s">
        <v>27</v>
      </c>
      <c r="N25" s="29"/>
      <c r="O25" s="29"/>
      <c r="P25" s="29"/>
      <c r="U25" s="32" t="s">
        <v>28</v>
      </c>
      <c r="V25" s="32"/>
      <c r="W25" s="32"/>
      <c r="X25" s="32"/>
      <c r="Y25" s="29">
        <v>20</v>
      </c>
      <c r="Z25" s="29"/>
      <c r="AA25" s="29"/>
    </row>
    <row r="26" spans="2:27" ht="12.75">
      <c r="B26" s="1" t="s">
        <v>29</v>
      </c>
      <c r="C26" t="s">
        <v>30</v>
      </c>
      <c r="N26" s="29"/>
      <c r="O26" s="29"/>
      <c r="P26" s="29"/>
      <c r="U26" s="32"/>
      <c r="V26" s="32"/>
      <c r="W26" s="32"/>
      <c r="X26" s="32"/>
      <c r="Y26" s="29"/>
      <c r="Z26" s="29"/>
      <c r="AA26" s="29"/>
    </row>
    <row r="27" spans="2:27" ht="12.75">
      <c r="B27" s="1" t="s">
        <v>31</v>
      </c>
      <c r="C27" s="33" t="s">
        <v>32</v>
      </c>
      <c r="D27" s="33"/>
      <c r="E27" s="33"/>
      <c r="F27" s="33"/>
      <c r="G27" s="33"/>
      <c r="H27" s="33"/>
      <c r="I27" s="33"/>
      <c r="J27" s="33"/>
      <c r="K27" s="33"/>
      <c r="L27" s="33"/>
      <c r="U27" s="32" t="s">
        <v>33</v>
      </c>
      <c r="V27" s="32"/>
      <c r="W27" s="32"/>
      <c r="X27" s="32"/>
      <c r="Y27" s="29">
        <v>15</v>
      </c>
      <c r="Z27" s="29"/>
      <c r="AA27" s="29"/>
    </row>
    <row r="28" spans="3:2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N28" s="29"/>
      <c r="O28" s="29"/>
      <c r="P28" s="29"/>
      <c r="U28" s="32"/>
      <c r="V28" s="32"/>
      <c r="W28" s="32"/>
      <c r="X28" s="32"/>
      <c r="Y28" s="29"/>
      <c r="Z28" s="29"/>
      <c r="AA28" s="29"/>
    </row>
    <row r="29" spans="2:27" ht="12.75">
      <c r="B29" s="1" t="s">
        <v>34</v>
      </c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U29" s="34" t="s">
        <v>36</v>
      </c>
      <c r="V29" s="34"/>
      <c r="W29" s="34"/>
      <c r="X29" s="34"/>
      <c r="Y29" s="34"/>
      <c r="Z29" s="34"/>
      <c r="AA29" s="34"/>
    </row>
    <row r="30" spans="2:16" ht="12.75">
      <c r="B30"/>
      <c r="C30" s="33"/>
      <c r="D30" s="33"/>
      <c r="E30" s="33"/>
      <c r="F30" s="33"/>
      <c r="G30" s="33"/>
      <c r="H30" s="33"/>
      <c r="I30" s="33"/>
      <c r="J30" s="33"/>
      <c r="K30" s="33"/>
      <c r="L30" s="33"/>
      <c r="N30" s="29"/>
      <c r="O30" s="29"/>
      <c r="P30" s="29"/>
    </row>
    <row r="31" spans="2:30" ht="12.75">
      <c r="B31"/>
      <c r="U31" s="35" t="s">
        <v>37</v>
      </c>
      <c r="V31" s="35"/>
      <c r="W31" s="35"/>
      <c r="X31" s="35"/>
      <c r="Y31" s="35"/>
      <c r="Z31" s="35"/>
      <c r="AA31" s="35"/>
      <c r="AD31" s="10">
        <f>SUM(N22:N28)+O30</f>
        <v>0</v>
      </c>
    </row>
    <row r="32" spans="2:27" ht="12.75">
      <c r="B32"/>
      <c r="U32" s="35"/>
      <c r="V32" s="35"/>
      <c r="W32" s="35"/>
      <c r="X32" s="35"/>
      <c r="Y32" s="35"/>
      <c r="Z32" s="35"/>
      <c r="AA32" s="35"/>
    </row>
    <row r="33" ht="12.75">
      <c r="B33"/>
    </row>
    <row r="34" spans="1:38" s="10" customFormat="1" ht="12.75" customHeight="1">
      <c r="A34"/>
      <c r="B34" s="36" t="s">
        <v>38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5" t="s">
        <v>10</v>
      </c>
      <c r="O34" s="25" t="s">
        <v>11</v>
      </c>
      <c r="P34" s="25" t="s">
        <v>12</v>
      </c>
      <c r="Q34"/>
      <c r="R34" s="26" t="s">
        <v>13</v>
      </c>
      <c r="S34" s="27" t="s">
        <v>14</v>
      </c>
      <c r="T34"/>
      <c r="U34" s="28" t="s">
        <v>15</v>
      </c>
      <c r="V34" s="28"/>
      <c r="W34" s="28"/>
      <c r="X34" s="28"/>
      <c r="Y34" s="28"/>
      <c r="Z34" s="28"/>
      <c r="AA34" s="28"/>
      <c r="AB34"/>
      <c r="AC34"/>
      <c r="AD34"/>
      <c r="AE34"/>
      <c r="AF34"/>
      <c r="AG34"/>
      <c r="AH34"/>
      <c r="AI34"/>
      <c r="AJ34"/>
      <c r="AK34"/>
      <c r="AL34"/>
    </row>
    <row r="36" spans="2:16" ht="12.75">
      <c r="B36" s="1" t="s">
        <v>39</v>
      </c>
      <c r="C36" s="37" t="s">
        <v>40</v>
      </c>
      <c r="D36" s="37"/>
      <c r="E36" s="37"/>
      <c r="F36" s="37"/>
      <c r="G36" s="37"/>
      <c r="H36" s="37"/>
      <c r="I36" s="37"/>
      <c r="J36" s="37"/>
      <c r="K36" s="37"/>
      <c r="L36" s="37"/>
      <c r="N36" s="29"/>
      <c r="O36" s="29"/>
      <c r="P36" s="29"/>
    </row>
    <row r="37" spans="2:12" ht="12.75">
      <c r="B37" s="1" t="s">
        <v>41</v>
      </c>
      <c r="C37" s="33" t="s">
        <v>42</v>
      </c>
      <c r="D37" s="33"/>
      <c r="E37" s="33"/>
      <c r="F37" s="33"/>
      <c r="G37" s="33"/>
      <c r="H37" s="33"/>
      <c r="I37" s="33"/>
      <c r="J37" s="33"/>
      <c r="K37" s="33"/>
      <c r="L37" s="33"/>
    </row>
    <row r="38" spans="3:12" ht="12.75"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2:16" ht="12.75">
      <c r="B39"/>
      <c r="C39" s="33"/>
      <c r="D39" s="33"/>
      <c r="E39" s="33"/>
      <c r="F39" s="33"/>
      <c r="G39" s="33"/>
      <c r="H39" s="33"/>
      <c r="I39" s="33"/>
      <c r="J39" s="33"/>
      <c r="K39" s="33"/>
      <c r="L39" s="33"/>
      <c r="N39" s="29"/>
      <c r="O39" s="29"/>
      <c r="P39" s="29"/>
    </row>
    <row r="40" spans="2:27" ht="12.75">
      <c r="B40" s="1" t="s">
        <v>43</v>
      </c>
      <c r="C40" s="37" t="s">
        <v>44</v>
      </c>
      <c r="D40" s="37"/>
      <c r="E40" s="37"/>
      <c r="F40" s="37"/>
      <c r="G40" s="37"/>
      <c r="H40" s="37"/>
      <c r="I40" s="37"/>
      <c r="J40" s="37"/>
      <c r="K40" s="37"/>
      <c r="L40" s="37"/>
      <c r="N40" s="29"/>
      <c r="O40" s="29"/>
      <c r="P40" s="29"/>
      <c r="U40" s="33" t="s">
        <v>45</v>
      </c>
      <c r="V40" s="33"/>
      <c r="W40" s="33"/>
      <c r="X40" s="33"/>
      <c r="Y40" s="33"/>
      <c r="Z40" s="33"/>
      <c r="AA40" s="33"/>
    </row>
    <row r="41" spans="2:27" ht="12.75">
      <c r="B41" s="1" t="s">
        <v>46</v>
      </c>
      <c r="C41" s="37" t="s">
        <v>47</v>
      </c>
      <c r="D41" s="37"/>
      <c r="E41" s="37"/>
      <c r="F41" s="37"/>
      <c r="G41" s="37"/>
      <c r="H41" s="37"/>
      <c r="I41" s="37"/>
      <c r="J41" s="37"/>
      <c r="K41" s="37"/>
      <c r="L41" s="37"/>
      <c r="N41" s="29"/>
      <c r="O41" s="29"/>
      <c r="P41" s="29"/>
      <c r="U41" s="33"/>
      <c r="V41" s="33"/>
      <c r="W41" s="33"/>
      <c r="X41" s="33"/>
      <c r="Y41" s="33"/>
      <c r="Z41" s="33"/>
      <c r="AA41" s="33"/>
    </row>
    <row r="42" spans="2:16" ht="12.75">
      <c r="B42" s="1" t="s">
        <v>48</v>
      </c>
      <c r="C42" s="37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N42" s="29"/>
      <c r="O42" s="29"/>
      <c r="P42" s="29"/>
    </row>
    <row r="43" spans="2:16" ht="12.75">
      <c r="B43" s="1" t="s">
        <v>50</v>
      </c>
      <c r="C43" s="37" t="s">
        <v>51</v>
      </c>
      <c r="D43" s="37"/>
      <c r="E43" s="37"/>
      <c r="F43" s="37"/>
      <c r="G43" s="37"/>
      <c r="H43" s="37"/>
      <c r="I43" s="37"/>
      <c r="J43" s="37"/>
      <c r="K43" s="37"/>
      <c r="L43" s="37"/>
      <c r="N43" s="29"/>
      <c r="O43" s="29"/>
      <c r="P43" s="29"/>
    </row>
    <row r="44" spans="2:16" ht="12.75">
      <c r="B44" s="1" t="s">
        <v>52</v>
      </c>
      <c r="C44" s="37" t="s">
        <v>53</v>
      </c>
      <c r="D44" s="37"/>
      <c r="E44" s="37"/>
      <c r="F44" s="37"/>
      <c r="G44" s="37"/>
      <c r="H44" s="37"/>
      <c r="I44" s="37"/>
      <c r="J44" s="37"/>
      <c r="K44" s="37"/>
      <c r="L44" s="37"/>
      <c r="N44" s="29"/>
      <c r="O44" s="29"/>
      <c r="P44" s="29"/>
    </row>
    <row r="45" spans="2:12" ht="12.75">
      <c r="B45" s="1" t="s">
        <v>54</v>
      </c>
      <c r="C45" s="33" t="s">
        <v>55</v>
      </c>
      <c r="D45" s="33"/>
      <c r="E45" s="33"/>
      <c r="F45" s="33"/>
      <c r="G45" s="33"/>
      <c r="H45" s="33"/>
      <c r="I45" s="33"/>
      <c r="J45" s="33"/>
      <c r="K45" s="33"/>
      <c r="L45" s="33"/>
    </row>
    <row r="46" spans="2:12" ht="12.75">
      <c r="B46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3:16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N47" s="29"/>
      <c r="O47" s="29"/>
      <c r="P47" s="29"/>
    </row>
    <row r="48" spans="2:12" ht="12.75">
      <c r="B48" s="1" t="s">
        <v>56</v>
      </c>
      <c r="C48" s="33" t="s">
        <v>57</v>
      </c>
      <c r="D48" s="33"/>
      <c r="E48" s="33"/>
      <c r="F48" s="33"/>
      <c r="G48" s="33"/>
      <c r="H48" s="33"/>
      <c r="I48" s="33"/>
      <c r="J48" s="33"/>
      <c r="K48" s="33"/>
      <c r="L48" s="33"/>
    </row>
    <row r="49" spans="3:12" ht="12.75"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3:16" ht="12.75"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29"/>
      <c r="O50" s="29"/>
      <c r="P50" s="29"/>
    </row>
    <row r="51" spans="21:30" ht="12.75">
      <c r="U51" s="35" t="s">
        <v>58</v>
      </c>
      <c r="V51" s="35"/>
      <c r="W51" s="35"/>
      <c r="X51" s="35"/>
      <c r="Y51" s="35"/>
      <c r="Z51" s="35"/>
      <c r="AA51" s="35"/>
      <c r="AD51" s="10">
        <f>SUM(O36:O50)</f>
        <v>0</v>
      </c>
    </row>
    <row r="52" spans="21:27" ht="12.75">
      <c r="U52" s="35"/>
      <c r="V52" s="35"/>
      <c r="W52" s="35"/>
      <c r="X52" s="35"/>
      <c r="Y52" s="35"/>
      <c r="Z52" s="35"/>
      <c r="AA52" s="35"/>
    </row>
  </sheetData>
  <sheetProtection selectLockedCells="1" selectUnlockedCells="1"/>
  <mergeCells count="35">
    <mergeCell ref="B11:C11"/>
    <mergeCell ref="D11:J11"/>
    <mergeCell ref="B13:D13"/>
    <mergeCell ref="B15:C15"/>
    <mergeCell ref="B17:C17"/>
    <mergeCell ref="D17:J17"/>
    <mergeCell ref="B20:M20"/>
    <mergeCell ref="U20:AA20"/>
    <mergeCell ref="U22:X22"/>
    <mergeCell ref="Y22:AA22"/>
    <mergeCell ref="U23:X23"/>
    <mergeCell ref="Y23:AA23"/>
    <mergeCell ref="U24:X24"/>
    <mergeCell ref="Y24:AA24"/>
    <mergeCell ref="U25:X26"/>
    <mergeCell ref="Y25:AA26"/>
    <mergeCell ref="C27:L28"/>
    <mergeCell ref="U27:X28"/>
    <mergeCell ref="Y27:AA28"/>
    <mergeCell ref="C29:L30"/>
    <mergeCell ref="U29:AA29"/>
    <mergeCell ref="U31:AA32"/>
    <mergeCell ref="B34:M34"/>
    <mergeCell ref="U34:AA34"/>
    <mergeCell ref="C36:L36"/>
    <mergeCell ref="C37:L39"/>
    <mergeCell ref="C40:L40"/>
    <mergeCell ref="U40:AA41"/>
    <mergeCell ref="C41:L41"/>
    <mergeCell ref="C42:L42"/>
    <mergeCell ref="C43:L43"/>
    <mergeCell ref="C44:L44"/>
    <mergeCell ref="C45:L47"/>
    <mergeCell ref="C48:L50"/>
    <mergeCell ref="U51:AA52"/>
  </mergeCells>
  <conditionalFormatting sqref="R22">
    <cfRule type="expression" priority="1" dxfId="0" stopIfTrue="1">
      <formula>'Lista di controllo'!$O$22=1</formula>
    </cfRule>
  </conditionalFormatting>
  <conditionalFormatting sqref="S22">
    <cfRule type="expression" priority="2" dxfId="1" stopIfTrue="1">
      <formula>'Lista di controllo'!$N$22=1</formula>
    </cfRule>
  </conditionalFormatting>
  <conditionalFormatting sqref="R23">
    <cfRule type="expression" priority="3" dxfId="0" stopIfTrue="1">
      <formula>'Lista di controllo'!$O$23=1</formula>
    </cfRule>
  </conditionalFormatting>
  <conditionalFormatting sqref="S23">
    <cfRule type="expression" priority="4" dxfId="1" stopIfTrue="1">
      <formula>'Lista di controllo'!$N$23=1</formula>
    </cfRule>
  </conditionalFormatting>
  <conditionalFormatting sqref="R24">
    <cfRule type="expression" priority="5" dxfId="0" stopIfTrue="1">
      <formula>'Lista di controllo'!$O$24=1</formula>
    </cfRule>
  </conditionalFormatting>
  <conditionalFormatting sqref="S24">
    <cfRule type="expression" priority="6" dxfId="1" stopIfTrue="1">
      <formula>'Lista di controllo'!$N$24=1</formula>
    </cfRule>
  </conditionalFormatting>
  <conditionalFormatting sqref="S25">
    <cfRule type="expression" priority="7" dxfId="1" stopIfTrue="1">
      <formula>'Lista di controllo'!$N$25=1</formula>
    </cfRule>
  </conditionalFormatting>
  <conditionalFormatting sqref="R25">
    <cfRule type="expression" priority="8" dxfId="0" stopIfTrue="1">
      <formula>'Lista di controllo'!$O$25=1</formula>
    </cfRule>
  </conditionalFormatting>
  <conditionalFormatting sqref="R26">
    <cfRule type="expression" priority="9" dxfId="0" stopIfTrue="1">
      <formula>'Lista di controllo'!$O$26=1</formula>
    </cfRule>
  </conditionalFormatting>
  <conditionalFormatting sqref="S26">
    <cfRule type="expression" priority="10" dxfId="1" stopIfTrue="1">
      <formula>'Lista di controllo'!$N$26=1</formula>
    </cfRule>
  </conditionalFormatting>
  <conditionalFormatting sqref="R28">
    <cfRule type="expression" priority="11" dxfId="0" stopIfTrue="1">
      <formula>'Lista di controllo'!$O$28=1</formula>
    </cfRule>
  </conditionalFormatting>
  <conditionalFormatting sqref="S28">
    <cfRule type="expression" priority="12" dxfId="1" stopIfTrue="1">
      <formula>'Lista di controllo'!$N$28=1</formula>
    </cfRule>
  </conditionalFormatting>
  <conditionalFormatting sqref="R36">
    <cfRule type="expression" priority="13" dxfId="0" stopIfTrue="1">
      <formula>'Lista di controllo'!$N$36=1</formula>
    </cfRule>
  </conditionalFormatting>
  <conditionalFormatting sqref="S36">
    <cfRule type="expression" priority="14" dxfId="1" stopIfTrue="1">
      <formula>'Lista di controllo'!$O$36=1</formula>
    </cfRule>
  </conditionalFormatting>
  <conditionalFormatting sqref="R39">
    <cfRule type="expression" priority="15" dxfId="0" stopIfTrue="1">
      <formula>'Lista di controllo'!$N$39=1</formula>
    </cfRule>
  </conditionalFormatting>
  <conditionalFormatting sqref="S39">
    <cfRule type="expression" priority="16" dxfId="1" stopIfTrue="1">
      <formula>'Lista di controllo'!$O$39=1</formula>
    </cfRule>
  </conditionalFormatting>
  <conditionalFormatting sqref="S40">
    <cfRule type="expression" priority="17" dxfId="1" stopIfTrue="1">
      <formula>'Lista di controllo'!$O$40=1</formula>
    </cfRule>
  </conditionalFormatting>
  <conditionalFormatting sqref="R40">
    <cfRule type="expression" priority="18" dxfId="0" stopIfTrue="1">
      <formula>'Lista di controllo'!$N$40=1</formula>
    </cfRule>
  </conditionalFormatting>
  <conditionalFormatting sqref="R41">
    <cfRule type="expression" priority="19" dxfId="0" stopIfTrue="1">
      <formula>'Lista di controllo'!$N$41=1</formula>
    </cfRule>
  </conditionalFormatting>
  <conditionalFormatting sqref="S41">
    <cfRule type="expression" priority="20" dxfId="1" stopIfTrue="1">
      <formula>'Lista di controllo'!$O$41=1</formula>
    </cfRule>
  </conditionalFormatting>
  <conditionalFormatting sqref="S42">
    <cfRule type="expression" priority="21" dxfId="1" stopIfTrue="1">
      <formula>'Lista di controllo'!$O$42=1</formula>
    </cfRule>
  </conditionalFormatting>
  <conditionalFormatting sqref="R42">
    <cfRule type="expression" priority="22" dxfId="0" stopIfTrue="1">
      <formula>'Lista di controllo'!$N$42=1</formula>
    </cfRule>
  </conditionalFormatting>
  <conditionalFormatting sqref="R43">
    <cfRule type="expression" priority="23" dxfId="0" stopIfTrue="1">
      <formula>'Lista di controllo'!$N$43=1</formula>
    </cfRule>
  </conditionalFormatting>
  <conditionalFormatting sqref="S43">
    <cfRule type="expression" priority="24" dxfId="1" stopIfTrue="1">
      <formula>'Lista di controllo'!$O$43=1</formula>
    </cfRule>
  </conditionalFormatting>
  <conditionalFormatting sqref="S44">
    <cfRule type="expression" priority="25" dxfId="1" stopIfTrue="1">
      <formula>'Lista di controllo'!$O$44=1</formula>
    </cfRule>
  </conditionalFormatting>
  <conditionalFormatting sqref="R44">
    <cfRule type="expression" priority="26" dxfId="0" stopIfTrue="1">
      <formula>'Lista di controllo'!$N$44=1</formula>
    </cfRule>
  </conditionalFormatting>
  <conditionalFormatting sqref="R47">
    <cfRule type="expression" priority="27" dxfId="0" stopIfTrue="1">
      <formula>'Lista di controllo'!$N$47=1</formula>
    </cfRule>
  </conditionalFormatting>
  <conditionalFormatting sqref="S47">
    <cfRule type="expression" priority="28" dxfId="1" stopIfTrue="1">
      <formula>'Lista di controllo'!$O$47=1</formula>
    </cfRule>
  </conditionalFormatting>
  <conditionalFormatting sqref="S50">
    <cfRule type="expression" priority="29" dxfId="1" stopIfTrue="1">
      <formula>'Lista di controllo'!$O$50=1</formula>
    </cfRule>
  </conditionalFormatting>
  <conditionalFormatting sqref="R50">
    <cfRule type="expression" priority="30" dxfId="0" stopIfTrue="1">
      <formula>'Lista di controllo'!$N$50=1</formula>
    </cfRule>
  </conditionalFormatting>
  <conditionalFormatting sqref="R30">
    <cfRule type="expression" priority="31" dxfId="0" stopIfTrue="1">
      <formula>'Lista di controllo'!$N$30=1</formula>
    </cfRule>
  </conditionalFormatting>
  <conditionalFormatting sqref="S30">
    <cfRule type="expression" priority="32" dxfId="1" stopIfTrue="1">
      <formula>'Lista di controllo'!$O$30=1</formula>
    </cfRule>
  </conditionalFormatting>
  <conditionalFormatting sqref="U32">
    <cfRule type="expression" priority="33" dxfId="0" stopIfTrue="1">
      <formula>'Lista di controllo'!$AD$31=0</formula>
    </cfRule>
    <cfRule type="expression" priority="34" dxfId="1" stopIfTrue="1">
      <formula>'Lista di controllo'!$AD$31&gt;0</formula>
    </cfRule>
  </conditionalFormatting>
  <conditionalFormatting sqref="U51">
    <cfRule type="expression" priority="35" dxfId="0" stopIfTrue="1">
      <formula>'Lista di controllo'!$AD$51=0</formula>
    </cfRule>
    <cfRule type="expression" priority="36" dxfId="1" stopIfTrue="1">
      <formula>'Lista di controllo'!$AD$51&gt;0</formula>
    </cfRule>
  </conditionalFormatting>
  <conditionalFormatting sqref="U31:AA31 V32:AA32 V51:AA52">
    <cfRule type="expression" priority="37" dxfId="0" stopIfTrue="1">
      <formula>'Lista di controllo'!$AD$31=0</formula>
    </cfRule>
    <cfRule type="expression" priority="38" dxfId="1" stopIfTrue="1">
      <formula>'Lista di controllo'!$AD$31&gt;0</formula>
    </cfRule>
  </conditionalFormatting>
  <dataValidations count="1">
    <dataValidation type="list" operator="equal" allowBlank="1" sqref="N22:P26 N28:P28 N30:P30 N36:P36 N39:P44 N47:P47 N50:P50">
      <formula1>"1"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5"/>
  <sheetViews>
    <sheetView workbookViewId="0" topLeftCell="A1">
      <selection activeCell="U19" sqref="U19"/>
    </sheetView>
  </sheetViews>
  <sheetFormatPr defaultColWidth="12.57421875" defaultRowHeight="12.75"/>
  <cols>
    <col min="1" max="1" width="1.57421875" style="0" customWidth="1"/>
    <col min="2" max="16" width="6.421875" style="0" customWidth="1"/>
    <col min="17" max="17" width="1.57421875" style="0" customWidth="1"/>
    <col min="18" max="19" width="9.7109375" style="0" customWidth="1"/>
    <col min="20" max="20" width="1.57421875" style="0" customWidth="1"/>
    <col min="21" max="27" width="9.8515625" style="0" customWidth="1"/>
    <col min="28" max="16384" width="11.57421875" style="0" customWidth="1"/>
  </cols>
  <sheetData>
    <row r="1" spans="2:16" ht="12.75">
      <c r="B1" s="38" t="s">
        <v>59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12.7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ht="12.7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5" spans="1:26" s="10" customFormat="1" ht="12.75">
      <c r="A5"/>
      <c r="B5" s="4" t="s">
        <v>2</v>
      </c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8"/>
      <c r="O5" s="8"/>
      <c r="P5" s="8"/>
      <c r="Q5" s="7"/>
      <c r="R5" s="7"/>
      <c r="S5" s="7"/>
      <c r="T5" s="7"/>
      <c r="U5" s="9"/>
      <c r="Z5" s="11"/>
    </row>
    <row r="6" spans="1:26" s="10" customFormat="1" ht="12.75">
      <c r="A6"/>
      <c r="B6" s="12" t="s">
        <v>3</v>
      </c>
      <c r="C6" s="13"/>
      <c r="D6" s="13"/>
      <c r="E6" s="13"/>
      <c r="F6" s="13"/>
      <c r="G6" s="13"/>
      <c r="H6" s="13"/>
      <c r="I6" s="13"/>
      <c r="J6" s="13"/>
      <c r="K6" s="14"/>
      <c r="L6" s="7"/>
      <c r="M6" s="7"/>
      <c r="N6" s="8"/>
      <c r="O6" s="8"/>
      <c r="P6" s="8"/>
      <c r="Q6" s="7"/>
      <c r="R6" s="7"/>
      <c r="S6" s="7"/>
      <c r="T6" s="7"/>
      <c r="U6" s="9"/>
      <c r="Z6" s="11"/>
    </row>
    <row r="7" spans="1:26" s="10" customFormat="1" ht="12.75">
      <c r="A7"/>
      <c r="B7" s="12"/>
      <c r="C7" s="13"/>
      <c r="D7" s="13"/>
      <c r="E7" s="13"/>
      <c r="F7" s="13"/>
      <c r="G7" s="13"/>
      <c r="H7" s="13"/>
      <c r="I7" s="13"/>
      <c r="J7" s="13"/>
      <c r="K7" s="14"/>
      <c r="L7" s="7"/>
      <c r="M7" s="7"/>
      <c r="N7" s="8"/>
      <c r="O7" s="8"/>
      <c r="P7" s="8"/>
      <c r="Q7" s="7"/>
      <c r="R7" s="7"/>
      <c r="S7" s="7"/>
      <c r="T7" s="7"/>
      <c r="U7" s="9"/>
      <c r="Z7" s="11"/>
    </row>
    <row r="8" spans="1:26" s="10" customFormat="1" ht="12.75">
      <c r="A8"/>
      <c r="B8" s="15" t="s">
        <v>4</v>
      </c>
      <c r="C8" s="16"/>
      <c r="D8" s="16"/>
      <c r="E8" s="16"/>
      <c r="F8" s="16"/>
      <c r="G8" s="16"/>
      <c r="H8" s="16"/>
      <c r="I8" s="16"/>
      <c r="J8" s="16"/>
      <c r="K8" s="17"/>
      <c r="L8" s="7"/>
      <c r="M8" s="7"/>
      <c r="N8" s="8"/>
      <c r="O8" s="8"/>
      <c r="P8" s="8"/>
      <c r="Q8" s="7"/>
      <c r="R8" s="7"/>
      <c r="S8" s="7"/>
      <c r="T8" s="7"/>
      <c r="U8" s="9"/>
      <c r="Z8" s="11"/>
    </row>
    <row r="11" spans="1:38" s="10" customFormat="1" ht="18.75" customHeight="1">
      <c r="A11"/>
      <c r="B11" s="24" t="s">
        <v>60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 t="s">
        <v>10</v>
      </c>
      <c r="O11" s="25" t="s">
        <v>11</v>
      </c>
      <c r="P11" s="25" t="s">
        <v>12</v>
      </c>
      <c r="Q11"/>
      <c r="R11" s="26" t="s">
        <v>13</v>
      </c>
      <c r="S11" s="27" t="s">
        <v>14</v>
      </c>
      <c r="T11"/>
      <c r="U11" s="28" t="s">
        <v>15</v>
      </c>
      <c r="V11" s="28"/>
      <c r="W11" s="28"/>
      <c r="X11" s="28"/>
      <c r="Y11" s="28"/>
      <c r="Z11" s="28"/>
      <c r="AA11" s="28"/>
      <c r="AB11"/>
      <c r="AC11"/>
      <c r="AD11"/>
      <c r="AE11"/>
      <c r="AF11"/>
      <c r="AG11"/>
      <c r="AH11"/>
      <c r="AI11"/>
      <c r="AJ11"/>
      <c r="AK11"/>
      <c r="AL11"/>
    </row>
    <row r="12" ht="12.75">
      <c r="B12" s="1"/>
    </row>
    <row r="13" spans="2:12" ht="12.75">
      <c r="B13" s="1"/>
      <c r="C13" s="34" t="s">
        <v>61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2:16" ht="12.75">
      <c r="B14" s="1" t="s">
        <v>16</v>
      </c>
      <c r="C14" s="39" t="s">
        <v>62</v>
      </c>
      <c r="D14" s="39"/>
      <c r="E14" s="39"/>
      <c r="F14" s="39"/>
      <c r="G14" s="39"/>
      <c r="H14" s="39"/>
      <c r="I14" s="39"/>
      <c r="J14" s="39"/>
      <c r="K14" s="39"/>
      <c r="L14" s="39"/>
      <c r="N14" s="29"/>
      <c r="O14" s="29"/>
      <c r="P14" s="29"/>
    </row>
    <row r="15" spans="2:16" ht="12.75">
      <c r="B15" s="1" t="s">
        <v>20</v>
      </c>
      <c r="C15" s="39" t="s">
        <v>63</v>
      </c>
      <c r="D15" s="39"/>
      <c r="E15" s="39"/>
      <c r="F15" s="39"/>
      <c r="G15" s="39"/>
      <c r="H15" s="39"/>
      <c r="I15" s="39"/>
      <c r="J15" s="39"/>
      <c r="K15" s="39"/>
      <c r="L15" s="39"/>
      <c r="N15" s="29"/>
      <c r="O15" s="29"/>
      <c r="P15" s="29"/>
    </row>
    <row r="16" spans="2:27" ht="12.75">
      <c r="B16" s="1" t="s">
        <v>23</v>
      </c>
      <c r="C16" s="39" t="s">
        <v>64</v>
      </c>
      <c r="D16" s="39"/>
      <c r="E16" s="39"/>
      <c r="F16" s="39"/>
      <c r="G16" s="39"/>
      <c r="H16" s="39"/>
      <c r="I16" s="39"/>
      <c r="J16" s="39"/>
      <c r="K16" s="39"/>
      <c r="L16" s="39"/>
      <c r="N16" s="29"/>
      <c r="O16" s="29"/>
      <c r="P16" s="29"/>
      <c r="U16" s="40" t="s">
        <v>65</v>
      </c>
      <c r="V16" s="40"/>
      <c r="W16" s="40"/>
      <c r="X16" s="40"/>
      <c r="Y16" s="40"/>
      <c r="Z16" s="40"/>
      <c r="AA16" s="40"/>
    </row>
    <row r="17" spans="2:27" ht="12.75">
      <c r="B17" s="1" t="s">
        <v>26</v>
      </c>
      <c r="C17" s="39" t="s">
        <v>66</v>
      </c>
      <c r="D17" s="39"/>
      <c r="E17" s="39"/>
      <c r="F17" s="39"/>
      <c r="G17" s="39"/>
      <c r="H17" s="39"/>
      <c r="I17" s="39"/>
      <c r="J17" s="39"/>
      <c r="K17" s="39"/>
      <c r="L17" s="39"/>
      <c r="N17" s="29"/>
      <c r="O17" s="29"/>
      <c r="P17" s="29"/>
      <c r="U17" s="40"/>
      <c r="V17" s="40"/>
      <c r="W17" s="40"/>
      <c r="X17" s="40"/>
      <c r="Y17" s="40"/>
      <c r="Z17" s="40"/>
      <c r="AA17" s="40"/>
    </row>
    <row r="18" ht="12.75">
      <c r="B18" s="1"/>
    </row>
    <row r="19" spans="2:27" ht="12.75">
      <c r="B19" s="1"/>
      <c r="C19" s="34" t="s">
        <v>67</v>
      </c>
      <c r="D19" s="34"/>
      <c r="E19" s="34"/>
      <c r="F19" s="34"/>
      <c r="G19" s="34"/>
      <c r="H19" s="34"/>
      <c r="I19" s="34"/>
      <c r="J19" s="34"/>
      <c r="K19" s="34"/>
      <c r="L19" s="34"/>
      <c r="U19" s="40" t="s">
        <v>68</v>
      </c>
      <c r="V19" s="40"/>
      <c r="W19" s="40"/>
      <c r="X19" s="40"/>
      <c r="Y19" s="40"/>
      <c r="Z19" s="40"/>
      <c r="AA19" s="40"/>
    </row>
    <row r="20" spans="2:27" ht="12.75">
      <c r="B20" s="1" t="s">
        <v>29</v>
      </c>
      <c r="C20" s="39" t="s">
        <v>62</v>
      </c>
      <c r="D20" s="39"/>
      <c r="E20" s="39"/>
      <c r="F20" s="39"/>
      <c r="G20" s="39"/>
      <c r="H20" s="39"/>
      <c r="I20" s="39"/>
      <c r="J20" s="39"/>
      <c r="K20" s="39"/>
      <c r="L20" s="39"/>
      <c r="N20" s="29"/>
      <c r="O20" s="29"/>
      <c r="P20" s="29"/>
      <c r="U20" s="40"/>
      <c r="V20" s="40"/>
      <c r="W20" s="40"/>
      <c r="X20" s="40"/>
      <c r="Y20" s="40"/>
      <c r="Z20" s="40"/>
      <c r="AA20" s="40"/>
    </row>
    <row r="21" spans="2:27" ht="12.75">
      <c r="B21" s="1" t="s">
        <v>31</v>
      </c>
      <c r="C21" s="39" t="s">
        <v>63</v>
      </c>
      <c r="D21" s="39"/>
      <c r="E21" s="39"/>
      <c r="F21" s="39"/>
      <c r="G21" s="39"/>
      <c r="H21" s="39"/>
      <c r="I21" s="39"/>
      <c r="J21" s="39"/>
      <c r="K21" s="39"/>
      <c r="L21" s="39"/>
      <c r="N21" s="29"/>
      <c r="O21" s="29"/>
      <c r="P21" s="29"/>
      <c r="U21" s="40"/>
      <c r="V21" s="40"/>
      <c r="W21" s="40"/>
      <c r="X21" s="40"/>
      <c r="Y21" s="40"/>
      <c r="Z21" s="40"/>
      <c r="AA21" s="40"/>
    </row>
    <row r="22" spans="2:27" ht="12.75">
      <c r="B22" s="1" t="s">
        <v>34</v>
      </c>
      <c r="C22" s="39" t="s">
        <v>64</v>
      </c>
      <c r="D22" s="39"/>
      <c r="E22" s="39"/>
      <c r="F22" s="39"/>
      <c r="G22" s="39"/>
      <c r="H22" s="39"/>
      <c r="I22" s="39"/>
      <c r="J22" s="39"/>
      <c r="K22" s="39"/>
      <c r="L22" s="39"/>
      <c r="N22" s="29"/>
      <c r="O22" s="29"/>
      <c r="P22" s="29"/>
      <c r="U22" s="40"/>
      <c r="V22" s="40"/>
      <c r="W22" s="40"/>
      <c r="X22" s="40"/>
      <c r="Y22" s="40"/>
      <c r="Z22" s="40"/>
      <c r="AA22" s="40"/>
    </row>
    <row r="23" spans="2:27" ht="12.75">
      <c r="B23" s="1" t="s">
        <v>39</v>
      </c>
      <c r="C23" s="39" t="s">
        <v>69</v>
      </c>
      <c r="D23" s="39"/>
      <c r="E23" s="39"/>
      <c r="F23" s="39"/>
      <c r="G23" s="39"/>
      <c r="H23" s="39"/>
      <c r="I23" s="39"/>
      <c r="J23" s="39"/>
      <c r="K23" s="39"/>
      <c r="L23" s="39"/>
      <c r="N23" s="29"/>
      <c r="O23" s="29"/>
      <c r="P23" s="29"/>
      <c r="U23" s="40"/>
      <c r="V23" s="40"/>
      <c r="W23" s="40"/>
      <c r="X23" s="40"/>
      <c r="Y23" s="40"/>
      <c r="Z23" s="40"/>
      <c r="AA23" s="40"/>
    </row>
    <row r="24" spans="3:12" ht="12.75"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3:12" ht="12.75">
      <c r="C25" s="34" t="s">
        <v>70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2:16" ht="12.75">
      <c r="B26" s="1" t="s">
        <v>41</v>
      </c>
      <c r="C26" s="39" t="s">
        <v>71</v>
      </c>
      <c r="D26" s="39"/>
      <c r="E26" s="39"/>
      <c r="F26" s="39"/>
      <c r="G26" s="39"/>
      <c r="H26" s="39"/>
      <c r="I26" s="39"/>
      <c r="J26" s="39"/>
      <c r="K26" s="39"/>
      <c r="L26" s="39"/>
      <c r="N26" s="29"/>
      <c r="O26" s="29"/>
      <c r="P26" s="29"/>
    </row>
    <row r="29" spans="1:38" s="10" customFormat="1" ht="18.75" customHeight="1">
      <c r="A29"/>
      <c r="B29" s="24" t="s">
        <v>72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 t="s">
        <v>10</v>
      </c>
      <c r="O29" s="25" t="s">
        <v>11</v>
      </c>
      <c r="P29" s="25" t="s">
        <v>12</v>
      </c>
      <c r="Q29"/>
      <c r="R29" s="26" t="s">
        <v>13</v>
      </c>
      <c r="S29" s="27" t="s">
        <v>14</v>
      </c>
      <c r="T29"/>
      <c r="U29" s="28" t="s">
        <v>15</v>
      </c>
      <c r="V29" s="28"/>
      <c r="W29" s="28"/>
      <c r="X29" s="28"/>
      <c r="Y29" s="28"/>
      <c r="Z29" s="28"/>
      <c r="AA29" s="28"/>
      <c r="AB29"/>
      <c r="AC29"/>
      <c r="AD29"/>
      <c r="AE29"/>
      <c r="AF29"/>
      <c r="AG29"/>
      <c r="AH29"/>
      <c r="AI29"/>
      <c r="AJ29"/>
      <c r="AK29"/>
      <c r="AL29"/>
    </row>
    <row r="31" spans="3:12" ht="12.75">
      <c r="C31" s="34" t="s">
        <v>73</v>
      </c>
      <c r="D31" s="34"/>
      <c r="E31" s="34"/>
      <c r="F31" s="34"/>
      <c r="G31" s="34"/>
      <c r="H31" s="34"/>
      <c r="I31" s="34"/>
      <c r="J31" s="34"/>
      <c r="K31" s="34"/>
      <c r="L31" s="34"/>
    </row>
    <row r="32" spans="2:16" ht="12.75">
      <c r="B32" s="1" t="s">
        <v>43</v>
      </c>
      <c r="C32" s="39" t="s">
        <v>74</v>
      </c>
      <c r="D32" s="39"/>
      <c r="E32" s="39"/>
      <c r="F32" s="39"/>
      <c r="G32" s="39"/>
      <c r="H32" s="39"/>
      <c r="I32" s="39"/>
      <c r="J32" s="39"/>
      <c r="K32" s="39"/>
      <c r="L32" s="39"/>
      <c r="N32" s="29"/>
      <c r="O32" s="29"/>
      <c r="P32" s="29"/>
    </row>
    <row r="34" spans="3:12" ht="12.75">
      <c r="C34" s="34" t="s">
        <v>75</v>
      </c>
      <c r="D34" s="34"/>
      <c r="E34" s="34"/>
      <c r="F34" s="34"/>
      <c r="G34" s="34"/>
      <c r="H34" s="34"/>
      <c r="I34" s="34"/>
      <c r="J34" s="34"/>
      <c r="K34" s="34"/>
      <c r="L34" s="34"/>
    </row>
    <row r="35" spans="2:16" ht="12.75">
      <c r="B35" s="1" t="s">
        <v>46</v>
      </c>
      <c r="C35" s="39" t="s">
        <v>76</v>
      </c>
      <c r="D35" s="39"/>
      <c r="E35" s="39"/>
      <c r="F35" s="39"/>
      <c r="G35" s="39"/>
      <c r="H35" s="39"/>
      <c r="I35" s="39"/>
      <c r="J35" s="39"/>
      <c r="K35" s="39"/>
      <c r="L35" s="39"/>
      <c r="N35" s="29"/>
      <c r="O35" s="29"/>
      <c r="P35" s="29"/>
    </row>
    <row r="37" spans="3:12" ht="12.75">
      <c r="C37" s="34" t="s">
        <v>77</v>
      </c>
      <c r="D37" s="34"/>
      <c r="E37" s="34"/>
      <c r="F37" s="34"/>
      <c r="G37" s="34"/>
      <c r="H37" s="34"/>
      <c r="I37" s="34"/>
      <c r="J37" s="34"/>
      <c r="K37" s="34"/>
      <c r="L37" s="34"/>
    </row>
    <row r="38" spans="2:16" ht="12.75">
      <c r="B38" s="1" t="s">
        <v>48</v>
      </c>
      <c r="C38" s="39" t="s">
        <v>78</v>
      </c>
      <c r="D38" s="39"/>
      <c r="E38" s="39"/>
      <c r="F38" s="39"/>
      <c r="G38" s="39"/>
      <c r="H38" s="39"/>
      <c r="I38" s="39"/>
      <c r="J38" s="39"/>
      <c r="K38" s="39"/>
      <c r="L38" s="39"/>
      <c r="N38" s="29"/>
      <c r="O38" s="29"/>
      <c r="P38" s="29"/>
    </row>
    <row r="40" spans="3:12" ht="12.75">
      <c r="C40" s="34" t="s">
        <v>79</v>
      </c>
      <c r="D40" s="34"/>
      <c r="E40" s="34"/>
      <c r="F40" s="34"/>
      <c r="G40" s="34"/>
      <c r="H40" s="34"/>
      <c r="I40" s="34"/>
      <c r="J40" s="34"/>
      <c r="K40" s="34"/>
      <c r="L40" s="34"/>
    </row>
    <row r="41" spans="2:16" ht="12.75">
      <c r="B41" s="1" t="s">
        <v>50</v>
      </c>
      <c r="C41" s="39" t="s">
        <v>80</v>
      </c>
      <c r="D41" s="39"/>
      <c r="E41" s="39"/>
      <c r="F41" s="39"/>
      <c r="G41" s="39"/>
      <c r="H41" s="39"/>
      <c r="I41" s="39"/>
      <c r="J41" s="39"/>
      <c r="K41" s="39"/>
      <c r="L41" s="39"/>
      <c r="N41" s="29"/>
      <c r="O41" s="29"/>
      <c r="P41" s="29"/>
    </row>
    <row r="43" spans="3:12" ht="12.75">
      <c r="C43" s="34" t="s">
        <v>81</v>
      </c>
      <c r="D43" s="34"/>
      <c r="E43" s="34"/>
      <c r="F43" s="34"/>
      <c r="G43" s="34"/>
      <c r="H43" s="34"/>
      <c r="I43" s="34"/>
      <c r="J43" s="34"/>
      <c r="K43" s="34"/>
      <c r="L43" s="34"/>
    </row>
    <row r="44" spans="2:16" ht="12.75">
      <c r="B44" s="1" t="s">
        <v>52</v>
      </c>
      <c r="C44" s="39" t="s">
        <v>82</v>
      </c>
      <c r="D44" s="39"/>
      <c r="E44" s="39"/>
      <c r="F44" s="39"/>
      <c r="G44" s="39"/>
      <c r="H44" s="39"/>
      <c r="I44" s="39"/>
      <c r="J44" s="39"/>
      <c r="K44" s="39"/>
      <c r="L44" s="39"/>
      <c r="N44" s="29"/>
      <c r="O44" s="29"/>
      <c r="P44" s="29"/>
    </row>
    <row r="46" spans="3:12" ht="12.75">
      <c r="C46" s="34" t="s">
        <v>83</v>
      </c>
      <c r="D46" s="34"/>
      <c r="E46" s="34"/>
      <c r="F46" s="34"/>
      <c r="G46" s="34"/>
      <c r="H46" s="34"/>
      <c r="I46" s="34"/>
      <c r="J46" s="34"/>
      <c r="K46" s="34"/>
      <c r="L46" s="34"/>
    </row>
    <row r="47" spans="2:16" ht="12.75">
      <c r="B47" s="1" t="s">
        <v>54</v>
      </c>
      <c r="C47" s="39" t="s">
        <v>84</v>
      </c>
      <c r="D47" s="39"/>
      <c r="E47" s="39"/>
      <c r="F47" s="39"/>
      <c r="G47" s="39"/>
      <c r="H47" s="39"/>
      <c r="I47" s="39"/>
      <c r="J47" s="39"/>
      <c r="K47" s="39"/>
      <c r="L47" s="39"/>
      <c r="N47" s="29"/>
      <c r="O47" s="29"/>
      <c r="P47" s="29"/>
    </row>
    <row r="50" spans="1:38" s="10" customFormat="1" ht="18.75" customHeight="1">
      <c r="A50"/>
      <c r="B50" s="24" t="s">
        <v>85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 t="s">
        <v>10</v>
      </c>
      <c r="O50" s="25" t="s">
        <v>11</v>
      </c>
      <c r="P50" s="25" t="s">
        <v>12</v>
      </c>
      <c r="Q50"/>
      <c r="R50" s="26" t="s">
        <v>13</v>
      </c>
      <c r="S50" s="27" t="s">
        <v>14</v>
      </c>
      <c r="T50"/>
      <c r="U50" s="28" t="s">
        <v>15</v>
      </c>
      <c r="V50" s="28"/>
      <c r="W50" s="28"/>
      <c r="X50" s="28"/>
      <c r="Y50" s="28"/>
      <c r="Z50" s="28"/>
      <c r="AA50" s="28"/>
      <c r="AB50"/>
      <c r="AC50"/>
      <c r="AD50"/>
      <c r="AE50"/>
      <c r="AF50"/>
      <c r="AG50"/>
      <c r="AH50"/>
      <c r="AI50"/>
      <c r="AJ50"/>
      <c r="AK50"/>
      <c r="AL50"/>
    </row>
    <row r="52" spans="2:12" ht="12.75">
      <c r="B52" s="1" t="s">
        <v>56</v>
      </c>
      <c r="C52" s="40" t="s">
        <v>86</v>
      </c>
      <c r="D52" s="40"/>
      <c r="E52" s="40"/>
      <c r="F52" s="40"/>
      <c r="G52" s="40"/>
      <c r="H52" s="40"/>
      <c r="I52" s="40"/>
      <c r="J52" s="40"/>
      <c r="K52" s="40"/>
      <c r="L52" s="40"/>
    </row>
    <row r="53" spans="3:1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N53" s="29"/>
      <c r="O53" s="29"/>
      <c r="P53" s="29"/>
    </row>
    <row r="54" spans="2:16" ht="12.75">
      <c r="B54" s="1" t="s">
        <v>87</v>
      </c>
      <c r="C54" s="39" t="s">
        <v>88</v>
      </c>
      <c r="D54" s="39"/>
      <c r="E54" s="39"/>
      <c r="F54" s="39"/>
      <c r="G54" s="39"/>
      <c r="H54" s="39"/>
      <c r="I54" s="39"/>
      <c r="J54" s="39"/>
      <c r="K54" s="39"/>
      <c r="L54" s="39"/>
      <c r="N54" s="29"/>
      <c r="O54" s="29"/>
      <c r="P54" s="29"/>
    </row>
    <row r="55" spans="2:16" ht="12.75">
      <c r="B55" s="1" t="s">
        <v>89</v>
      </c>
      <c r="C55" s="39" t="s">
        <v>90</v>
      </c>
      <c r="D55" s="39"/>
      <c r="E55" s="39"/>
      <c r="F55" s="39"/>
      <c r="G55" s="39"/>
      <c r="H55" s="39"/>
      <c r="I55" s="39"/>
      <c r="J55" s="39"/>
      <c r="K55" s="39"/>
      <c r="L55" s="39"/>
      <c r="N55" s="29"/>
      <c r="O55" s="29"/>
      <c r="P55" s="29"/>
    </row>
    <row r="56" ht="12.75">
      <c r="B56" s="1"/>
    </row>
    <row r="57" ht="12.75">
      <c r="B57" s="1"/>
    </row>
    <row r="58" spans="1:38" s="10" customFormat="1" ht="18.75" customHeight="1">
      <c r="A58"/>
      <c r="B58" s="24" t="s">
        <v>91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 t="s">
        <v>10</v>
      </c>
      <c r="O58" s="25" t="s">
        <v>11</v>
      </c>
      <c r="P58" s="25" t="s">
        <v>12</v>
      </c>
      <c r="Q58"/>
      <c r="R58" s="26" t="s">
        <v>13</v>
      </c>
      <c r="S58" s="27" t="s">
        <v>14</v>
      </c>
      <c r="T58"/>
      <c r="U58" s="28" t="s">
        <v>15</v>
      </c>
      <c r="V58" s="28"/>
      <c r="W58" s="28"/>
      <c r="X58" s="28"/>
      <c r="Y58" s="28"/>
      <c r="Z58" s="28"/>
      <c r="AA58" s="28"/>
      <c r="AB58"/>
      <c r="AC58"/>
      <c r="AD58"/>
      <c r="AE58"/>
      <c r="AF58"/>
      <c r="AG58"/>
      <c r="AH58"/>
      <c r="AI58"/>
      <c r="AJ58"/>
      <c r="AK58"/>
      <c r="AL58"/>
    </row>
    <row r="59" ht="12.75">
      <c r="B59" s="1"/>
    </row>
    <row r="60" spans="2:12" ht="12.75">
      <c r="B60" s="1" t="s">
        <v>92</v>
      </c>
      <c r="C60" s="40" t="s">
        <v>93</v>
      </c>
      <c r="D60" s="40"/>
      <c r="E60" s="40"/>
      <c r="F60" s="40"/>
      <c r="G60" s="40"/>
      <c r="H60" s="40"/>
      <c r="I60" s="40"/>
      <c r="J60" s="40"/>
      <c r="K60" s="40"/>
      <c r="L60" s="40"/>
    </row>
    <row r="61" spans="3:16" ht="12.75">
      <c r="C61" s="40"/>
      <c r="D61" s="40"/>
      <c r="E61" s="40"/>
      <c r="F61" s="40"/>
      <c r="G61" s="40"/>
      <c r="H61" s="40"/>
      <c r="I61" s="40"/>
      <c r="J61" s="40"/>
      <c r="K61" s="40"/>
      <c r="L61" s="40"/>
      <c r="N61" s="29"/>
      <c r="O61" s="29"/>
      <c r="P61" s="29"/>
    </row>
    <row r="62" spans="2:16" ht="12.75">
      <c r="B62" s="1" t="s">
        <v>94</v>
      </c>
      <c r="C62" t="s">
        <v>95</v>
      </c>
      <c r="N62" s="29"/>
      <c r="O62" s="29"/>
      <c r="P62" s="29"/>
    </row>
    <row r="63" spans="2:12" ht="12.75">
      <c r="B63" s="1" t="s">
        <v>96</v>
      </c>
      <c r="C63" s="40" t="s">
        <v>97</v>
      </c>
      <c r="D63" s="40"/>
      <c r="E63" s="40"/>
      <c r="F63" s="40"/>
      <c r="G63" s="40"/>
      <c r="H63" s="40"/>
      <c r="I63" s="40"/>
      <c r="J63" s="40"/>
      <c r="K63" s="40"/>
      <c r="L63" s="40"/>
    </row>
    <row r="64" spans="3:16" ht="12.75">
      <c r="C64" s="40"/>
      <c r="D64" s="40"/>
      <c r="E64" s="40"/>
      <c r="F64" s="40"/>
      <c r="G64" s="40"/>
      <c r="H64" s="40"/>
      <c r="I64" s="40"/>
      <c r="J64" s="40"/>
      <c r="K64" s="40"/>
      <c r="L64" s="40"/>
      <c r="N64" s="29"/>
      <c r="O64" s="29"/>
      <c r="P64" s="29"/>
    </row>
    <row r="65" spans="2:16" ht="12.75">
      <c r="B65" s="1" t="s">
        <v>98</v>
      </c>
      <c r="C65" s="39" t="s">
        <v>99</v>
      </c>
      <c r="D65" s="39"/>
      <c r="E65" s="39"/>
      <c r="F65" s="39"/>
      <c r="G65" s="39"/>
      <c r="H65" s="39"/>
      <c r="I65" s="39"/>
      <c r="J65" s="39"/>
      <c r="K65" s="39"/>
      <c r="L65" s="39"/>
      <c r="N65" s="29"/>
      <c r="O65" s="29"/>
      <c r="P65" s="29"/>
    </row>
    <row r="66" spans="2:16" ht="12.75">
      <c r="B66" s="1" t="s">
        <v>100</v>
      </c>
      <c r="C66" s="39" t="s">
        <v>101</v>
      </c>
      <c r="D66" s="39"/>
      <c r="E66" s="39"/>
      <c r="F66" s="39"/>
      <c r="G66" s="39"/>
      <c r="H66" s="39"/>
      <c r="I66" s="39"/>
      <c r="J66" s="39"/>
      <c r="K66" s="39"/>
      <c r="L66" s="39"/>
      <c r="N66" s="29"/>
      <c r="O66" s="29"/>
      <c r="P66" s="29"/>
    </row>
    <row r="69" spans="1:38" s="10" customFormat="1" ht="18.75" customHeight="1">
      <c r="A69"/>
      <c r="B69" s="24" t="s">
        <v>102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 t="s">
        <v>10</v>
      </c>
      <c r="O69" s="25" t="s">
        <v>11</v>
      </c>
      <c r="P69" s="25" t="s">
        <v>12</v>
      </c>
      <c r="Q69"/>
      <c r="R69" s="26" t="s">
        <v>13</v>
      </c>
      <c r="S69" s="27" t="s">
        <v>14</v>
      </c>
      <c r="T69"/>
      <c r="U69" s="28" t="s">
        <v>15</v>
      </c>
      <c r="V69" s="28"/>
      <c r="W69" s="28"/>
      <c r="X69" s="28"/>
      <c r="Y69" s="28"/>
      <c r="Z69" s="28"/>
      <c r="AA69" s="28"/>
      <c r="AB69"/>
      <c r="AC69"/>
      <c r="AD69"/>
      <c r="AE69"/>
      <c r="AF69"/>
      <c r="AG69"/>
      <c r="AH69"/>
      <c r="AI69"/>
      <c r="AJ69"/>
      <c r="AK69"/>
      <c r="AL69"/>
    </row>
    <row r="71" spans="2:21" ht="12.75">
      <c r="B71" s="1" t="s">
        <v>103</v>
      </c>
      <c r="C71" s="40" t="s">
        <v>104</v>
      </c>
      <c r="D71" s="40"/>
      <c r="E71" s="40"/>
      <c r="F71" s="40"/>
      <c r="G71" s="40"/>
      <c r="H71" s="40"/>
      <c r="I71" s="40"/>
      <c r="J71" s="40"/>
      <c r="K71" s="40"/>
      <c r="L71" s="40"/>
      <c r="U71" s="34" t="s">
        <v>105</v>
      </c>
    </row>
    <row r="72" spans="3:21" ht="12.75">
      <c r="C72" s="40"/>
      <c r="D72" s="40"/>
      <c r="E72" s="40"/>
      <c r="F72" s="40"/>
      <c r="G72" s="40"/>
      <c r="H72" s="40"/>
      <c r="I72" s="40"/>
      <c r="J72" s="40"/>
      <c r="K72" s="40"/>
      <c r="L72" s="40"/>
      <c r="N72" s="29"/>
      <c r="O72" s="29"/>
      <c r="P72" s="29"/>
      <c r="U72" s="39" t="s">
        <v>106</v>
      </c>
    </row>
    <row r="73" spans="2:21" ht="12.75">
      <c r="B73" s="1" t="s">
        <v>107</v>
      </c>
      <c r="C73" s="40" t="s">
        <v>108</v>
      </c>
      <c r="D73" s="40"/>
      <c r="E73" s="40"/>
      <c r="F73" s="40"/>
      <c r="G73" s="40"/>
      <c r="H73" s="40"/>
      <c r="I73" s="40"/>
      <c r="J73" s="40"/>
      <c r="K73" s="40"/>
      <c r="L73" s="40"/>
      <c r="U73" t="s">
        <v>109</v>
      </c>
    </row>
    <row r="74" spans="3:21" ht="12.75">
      <c r="C74" s="40"/>
      <c r="D74" s="40"/>
      <c r="E74" s="40"/>
      <c r="F74" s="40"/>
      <c r="G74" s="40"/>
      <c r="H74" s="40"/>
      <c r="I74" s="40"/>
      <c r="J74" s="40"/>
      <c r="K74" s="40"/>
      <c r="L74" s="40"/>
      <c r="N74" s="29"/>
      <c r="O74" s="29"/>
      <c r="P74" s="29"/>
      <c r="U74" t="s">
        <v>110</v>
      </c>
    </row>
    <row r="75" spans="2:21" ht="12.75">
      <c r="B75" s="1" t="s">
        <v>111</v>
      </c>
      <c r="C75" s="40" t="s">
        <v>112</v>
      </c>
      <c r="D75" s="40"/>
      <c r="E75" s="40"/>
      <c r="F75" s="40"/>
      <c r="G75" s="40"/>
      <c r="H75" s="40"/>
      <c r="I75" s="40"/>
      <c r="J75" s="40"/>
      <c r="K75" s="40"/>
      <c r="L75" s="40"/>
      <c r="U75" t="s">
        <v>113</v>
      </c>
    </row>
    <row r="76" spans="3:21" ht="12.75">
      <c r="C76" s="40"/>
      <c r="D76" s="40"/>
      <c r="E76" s="40"/>
      <c r="F76" s="40"/>
      <c r="G76" s="40"/>
      <c r="H76" s="40"/>
      <c r="I76" s="40"/>
      <c r="J76" s="40"/>
      <c r="K76" s="40"/>
      <c r="L76" s="40"/>
      <c r="N76" s="29"/>
      <c r="O76" s="29"/>
      <c r="P76" s="29"/>
      <c r="U76" t="s">
        <v>114</v>
      </c>
    </row>
    <row r="77" spans="2:21" ht="12.75">
      <c r="B77" s="1" t="s">
        <v>115</v>
      </c>
      <c r="C77" s="40" t="s">
        <v>116</v>
      </c>
      <c r="D77" s="40"/>
      <c r="E77" s="40"/>
      <c r="F77" s="40"/>
      <c r="G77" s="40"/>
      <c r="H77" s="40"/>
      <c r="I77" s="40"/>
      <c r="J77" s="40"/>
      <c r="K77" s="40"/>
      <c r="L77" s="40"/>
      <c r="U77" t="s">
        <v>117</v>
      </c>
    </row>
    <row r="78" spans="3:21" ht="12.75">
      <c r="C78" s="40"/>
      <c r="D78" s="40"/>
      <c r="E78" s="40"/>
      <c r="F78" s="40"/>
      <c r="G78" s="40"/>
      <c r="H78" s="40"/>
      <c r="I78" s="40"/>
      <c r="J78" s="40"/>
      <c r="K78" s="40"/>
      <c r="L78" s="40"/>
      <c r="N78" s="29"/>
      <c r="O78" s="29"/>
      <c r="P78" s="29"/>
      <c r="U78" s="39" t="s">
        <v>118</v>
      </c>
    </row>
    <row r="79" spans="2:21" ht="12.75">
      <c r="B79" s="1" t="s">
        <v>119</v>
      </c>
      <c r="C79" s="40" t="s">
        <v>120</v>
      </c>
      <c r="D79" s="40"/>
      <c r="E79" s="40"/>
      <c r="F79" s="40"/>
      <c r="G79" s="40"/>
      <c r="H79" s="40"/>
      <c r="I79" s="40"/>
      <c r="J79" s="40"/>
      <c r="K79" s="40"/>
      <c r="L79" s="40"/>
      <c r="U79" t="s">
        <v>121</v>
      </c>
    </row>
    <row r="80" spans="3:21" ht="12.75">
      <c r="C80" s="40"/>
      <c r="D80" s="40"/>
      <c r="E80" s="40"/>
      <c r="F80" s="40"/>
      <c r="G80" s="40"/>
      <c r="H80" s="40"/>
      <c r="I80" s="40"/>
      <c r="J80" s="40"/>
      <c r="K80" s="40"/>
      <c r="L80" s="40"/>
      <c r="U80" t="s">
        <v>122</v>
      </c>
    </row>
    <row r="81" spans="3:16" ht="12.75">
      <c r="C81" s="40"/>
      <c r="D81" s="40"/>
      <c r="E81" s="40"/>
      <c r="F81" s="40"/>
      <c r="G81" s="40"/>
      <c r="H81" s="40"/>
      <c r="I81" s="40"/>
      <c r="J81" s="40"/>
      <c r="K81" s="40"/>
      <c r="L81" s="40"/>
      <c r="N81" s="29"/>
      <c r="O81" s="29"/>
      <c r="P81" s="29"/>
    </row>
    <row r="82" spans="2:16" ht="12.75">
      <c r="B82" s="1" t="s">
        <v>123</v>
      </c>
      <c r="C82" s="39" t="s">
        <v>124</v>
      </c>
      <c r="D82" s="39"/>
      <c r="E82" s="39"/>
      <c r="F82" s="39"/>
      <c r="G82" s="39"/>
      <c r="H82" s="39"/>
      <c r="I82" s="39"/>
      <c r="J82" s="39"/>
      <c r="K82" s="39"/>
      <c r="L82" s="39"/>
      <c r="N82" s="29"/>
      <c r="O82" s="29"/>
      <c r="P82" s="29"/>
    </row>
    <row r="83" spans="2:12" ht="12.75">
      <c r="B83" s="1" t="s">
        <v>125</v>
      </c>
      <c r="C83" s="40" t="s">
        <v>126</v>
      </c>
      <c r="D83" s="40"/>
      <c r="E83" s="40"/>
      <c r="F83" s="40"/>
      <c r="G83" s="40"/>
      <c r="H83" s="40"/>
      <c r="I83" s="40"/>
      <c r="J83" s="40"/>
      <c r="K83" s="40"/>
      <c r="L83" s="40"/>
    </row>
    <row r="84" spans="3:16" ht="12.75">
      <c r="C84" s="40"/>
      <c r="D84" s="40"/>
      <c r="E84" s="40"/>
      <c r="F84" s="40"/>
      <c r="G84" s="40"/>
      <c r="H84" s="40"/>
      <c r="I84" s="40"/>
      <c r="J84" s="40"/>
      <c r="K84" s="40"/>
      <c r="L84" s="40"/>
      <c r="N84" s="29"/>
      <c r="O84" s="29"/>
      <c r="P84" s="29"/>
    </row>
    <row r="85" spans="2:16" ht="12.75">
      <c r="B85" s="1" t="s">
        <v>127</v>
      </c>
      <c r="C85" s="39" t="s">
        <v>128</v>
      </c>
      <c r="D85" s="39"/>
      <c r="E85" s="39"/>
      <c r="F85" s="39"/>
      <c r="G85" s="39"/>
      <c r="H85" s="39"/>
      <c r="I85" s="39"/>
      <c r="J85" s="39"/>
      <c r="K85" s="39"/>
      <c r="L85" s="39"/>
      <c r="N85" s="29"/>
      <c r="O85" s="29"/>
      <c r="P85" s="29"/>
    </row>
  </sheetData>
  <sheetProtection selectLockedCells="1" selectUnlockedCells="1"/>
  <mergeCells count="52">
    <mergeCell ref="B1:P3"/>
    <mergeCell ref="B11:M11"/>
    <mergeCell ref="U11:AA11"/>
    <mergeCell ref="C13:L13"/>
    <mergeCell ref="C14:L14"/>
    <mergeCell ref="C15:L15"/>
    <mergeCell ref="C16:L16"/>
    <mergeCell ref="U16:AA17"/>
    <mergeCell ref="C17:L17"/>
    <mergeCell ref="C19:L19"/>
    <mergeCell ref="U19:AA23"/>
    <mergeCell ref="C20:L20"/>
    <mergeCell ref="C21:L21"/>
    <mergeCell ref="C22:L22"/>
    <mergeCell ref="C23:L23"/>
    <mergeCell ref="C25:L25"/>
    <mergeCell ref="C26:L26"/>
    <mergeCell ref="B29:M29"/>
    <mergeCell ref="U29:AA29"/>
    <mergeCell ref="C31:L31"/>
    <mergeCell ref="C32:L32"/>
    <mergeCell ref="C34:L34"/>
    <mergeCell ref="C35:L35"/>
    <mergeCell ref="C37:L37"/>
    <mergeCell ref="C38:L38"/>
    <mergeCell ref="C40:L40"/>
    <mergeCell ref="C41:L41"/>
    <mergeCell ref="C43:L43"/>
    <mergeCell ref="C44:L44"/>
    <mergeCell ref="C46:L46"/>
    <mergeCell ref="C47:L47"/>
    <mergeCell ref="B50:M50"/>
    <mergeCell ref="U50:AA50"/>
    <mergeCell ref="C52:L53"/>
    <mergeCell ref="C54:L54"/>
    <mergeCell ref="C55:L55"/>
    <mergeCell ref="B58:M58"/>
    <mergeCell ref="U58:AA58"/>
    <mergeCell ref="C60:L61"/>
    <mergeCell ref="C63:L64"/>
    <mergeCell ref="C65:L65"/>
    <mergeCell ref="C66:L66"/>
    <mergeCell ref="B69:M69"/>
    <mergeCell ref="U69:AA69"/>
    <mergeCell ref="C71:L72"/>
    <mergeCell ref="C73:L74"/>
    <mergeCell ref="C75:L76"/>
    <mergeCell ref="C77:L78"/>
    <mergeCell ref="C79:L81"/>
    <mergeCell ref="C82:L82"/>
    <mergeCell ref="C83:L84"/>
    <mergeCell ref="C85:L85"/>
  </mergeCells>
  <conditionalFormatting sqref="R14">
    <cfRule type="expression" priority="1" dxfId="0" stopIfTrue="1">
      <formula>'Lista di controllo'!$O$22=1</formula>
    </cfRule>
  </conditionalFormatting>
  <conditionalFormatting sqref="S14">
    <cfRule type="expression" priority="2" dxfId="1" stopIfTrue="1">
      <formula>'Lista di controllo'!$N$22=1</formula>
    </cfRule>
  </conditionalFormatting>
  <conditionalFormatting sqref="R15">
    <cfRule type="expression" priority="3" dxfId="0" stopIfTrue="1">
      <formula>'Lista di controllo'!$O$23=1</formula>
    </cfRule>
  </conditionalFormatting>
  <conditionalFormatting sqref="S15">
    <cfRule type="expression" priority="4" dxfId="1" stopIfTrue="1">
      <formula>'Lista di controllo'!$N$23=1</formula>
    </cfRule>
  </conditionalFormatting>
  <conditionalFormatting sqref="R16">
    <cfRule type="expression" priority="5" dxfId="0" stopIfTrue="1">
      <formula>'Lista di controllo'!$O$24=1</formula>
    </cfRule>
  </conditionalFormatting>
  <conditionalFormatting sqref="S16">
    <cfRule type="expression" priority="6" dxfId="1" stopIfTrue="1">
      <formula>'Lista di controllo'!$N$24=1</formula>
    </cfRule>
  </conditionalFormatting>
  <conditionalFormatting sqref="S18:S19">
    <cfRule type="expression" priority="7" dxfId="1" stopIfTrue="1">
      <formula>'Lista di controllo'!$N$25=1</formula>
    </cfRule>
  </conditionalFormatting>
  <conditionalFormatting sqref="R18:R19">
    <cfRule type="expression" priority="8" dxfId="0" stopIfTrue="1">
      <formula>'Lista di controllo'!$O$25=1</formula>
    </cfRule>
  </conditionalFormatting>
  <conditionalFormatting sqref="R20">
    <cfRule type="expression" priority="9" dxfId="0" stopIfTrue="1">
      <formula>'Lista di controllo'!$O$26=1</formula>
    </cfRule>
  </conditionalFormatting>
  <conditionalFormatting sqref="S20">
    <cfRule type="expression" priority="10" dxfId="1" stopIfTrue="1">
      <formula>'Lista di controllo'!$N$26=1</formula>
    </cfRule>
  </conditionalFormatting>
  <conditionalFormatting sqref="R22">
    <cfRule type="expression" priority="11" dxfId="0" stopIfTrue="1">
      <formula>'Lista di controllo'!$O$28=1</formula>
    </cfRule>
  </conditionalFormatting>
  <conditionalFormatting sqref="S22">
    <cfRule type="expression" priority="12" dxfId="1" stopIfTrue="1">
      <formula>'Lista di controllo'!$N$28=1</formula>
    </cfRule>
  </conditionalFormatting>
  <conditionalFormatting sqref="R24">
    <cfRule type="expression" priority="13" dxfId="0" stopIfTrue="1">
      <formula>'Lista di controllo'!$N$30=1</formula>
    </cfRule>
  </conditionalFormatting>
  <conditionalFormatting sqref="S24">
    <cfRule type="expression" priority="14" dxfId="1" stopIfTrue="1">
      <formula>'Lista di controllo'!$O$30=1</formula>
    </cfRule>
  </conditionalFormatting>
  <conditionalFormatting sqref="R17">
    <cfRule type="expression" priority="15" dxfId="0" stopIfTrue="1">
      <formula>'Quick assessment'!$O$14+'Quick assessment'!$O$15+'Quick assessment'!$O$16+'Quick assessment'!$O$17&lt;1</formula>
    </cfRule>
  </conditionalFormatting>
  <conditionalFormatting sqref="S17">
    <cfRule type="expression" priority="16" dxfId="1" stopIfTrue="1">
      <formula>'Quick assessment'!$O$14+'Quick assessment'!$O$15+'Quick assessment'!$O$16+'Quick assessment'!$O$17&gt;0</formula>
    </cfRule>
  </conditionalFormatting>
  <conditionalFormatting sqref="R23">
    <cfRule type="expression" priority="17" dxfId="0" stopIfTrue="1">
      <formula>'Quick assessment'!$O$20+'Quick assessment'!$O$21+'Quick assessment'!$O$22+'Quick assessment'!$O$23&lt;1</formula>
    </cfRule>
  </conditionalFormatting>
  <conditionalFormatting sqref="S23">
    <cfRule type="expression" priority="18" dxfId="1" stopIfTrue="1">
      <formula>'Quick assessment'!$O$20+'Quick assessment'!$O$21+'Quick assessment'!$O$22+'Quick assessment'!$O$23&gt;0</formula>
    </cfRule>
  </conditionalFormatting>
  <conditionalFormatting sqref="R26">
    <cfRule type="expression" priority="19" dxfId="0" stopIfTrue="1">
      <formula>'Quick assessment'!$N$26=1</formula>
    </cfRule>
  </conditionalFormatting>
  <conditionalFormatting sqref="S26">
    <cfRule type="expression" priority="20" dxfId="1" stopIfTrue="1">
      <formula>'Quick assessment'!$O$26=1</formula>
    </cfRule>
  </conditionalFormatting>
  <conditionalFormatting sqref="R32">
    <cfRule type="expression" priority="21" dxfId="0" stopIfTrue="1">
      <formula>'Quick assessment'!$N$32=1</formula>
    </cfRule>
  </conditionalFormatting>
  <conditionalFormatting sqref="S32">
    <cfRule type="expression" priority="22" dxfId="1" stopIfTrue="1">
      <formula>'Quick assessment'!$O$32=1</formula>
    </cfRule>
  </conditionalFormatting>
  <conditionalFormatting sqref="R35">
    <cfRule type="expression" priority="23" dxfId="0" stopIfTrue="1">
      <formula>'Quick assessment'!$N$35=1</formula>
    </cfRule>
  </conditionalFormatting>
  <conditionalFormatting sqref="S35">
    <cfRule type="expression" priority="24" dxfId="1" stopIfTrue="1">
      <formula>'Quick assessment'!$O$35=1</formula>
    </cfRule>
  </conditionalFormatting>
  <conditionalFormatting sqref="R38">
    <cfRule type="expression" priority="25" dxfId="0" stopIfTrue="1">
      <formula>'Quick assessment'!$N$38=1</formula>
    </cfRule>
  </conditionalFormatting>
  <conditionalFormatting sqref="S38">
    <cfRule type="expression" priority="26" dxfId="1" stopIfTrue="1">
      <formula>'Quick assessment'!$O$38=1</formula>
    </cfRule>
  </conditionalFormatting>
  <conditionalFormatting sqref="R41">
    <cfRule type="expression" priority="27" dxfId="0" stopIfTrue="1">
      <formula>'Quick assessment'!$N$41=1</formula>
    </cfRule>
  </conditionalFormatting>
  <conditionalFormatting sqref="S41">
    <cfRule type="expression" priority="28" dxfId="1" stopIfTrue="1">
      <formula>'Quick assessment'!$O$41=1</formula>
    </cfRule>
  </conditionalFormatting>
  <conditionalFormatting sqref="R44">
    <cfRule type="expression" priority="29" dxfId="0" stopIfTrue="1">
      <formula>'Quick assessment'!$N$44=1</formula>
    </cfRule>
  </conditionalFormatting>
  <conditionalFormatting sqref="S44">
    <cfRule type="expression" priority="30" dxfId="1" stopIfTrue="1">
      <formula>'Quick assessment'!$O$44=1</formula>
    </cfRule>
  </conditionalFormatting>
  <conditionalFormatting sqref="R47">
    <cfRule type="expression" priority="31" dxfId="0" stopIfTrue="1">
      <formula>'Quick assessment'!$N$47=1</formula>
    </cfRule>
  </conditionalFormatting>
  <conditionalFormatting sqref="S47">
    <cfRule type="expression" priority="32" dxfId="1" stopIfTrue="1">
      <formula>'Quick assessment'!$O$47=1</formula>
    </cfRule>
  </conditionalFormatting>
  <conditionalFormatting sqref="R53">
    <cfRule type="expression" priority="33" dxfId="0" stopIfTrue="1">
      <formula>'Quick assessment'!$O$53=1</formula>
    </cfRule>
  </conditionalFormatting>
  <conditionalFormatting sqref="S53">
    <cfRule type="expression" priority="34" dxfId="1" stopIfTrue="1">
      <formula>'Quick assessment'!$N$53=1</formula>
    </cfRule>
  </conditionalFormatting>
  <conditionalFormatting sqref="R54">
    <cfRule type="expression" priority="35" dxfId="0" stopIfTrue="1">
      <formula>'Quick assessment'!$O$54=1</formula>
    </cfRule>
  </conditionalFormatting>
  <conditionalFormatting sqref="S54">
    <cfRule type="expression" priority="36" dxfId="1" stopIfTrue="1">
      <formula>'Quick assessment'!$N$54=1</formula>
    </cfRule>
  </conditionalFormatting>
  <conditionalFormatting sqref="R55">
    <cfRule type="expression" priority="37" dxfId="0" stopIfTrue="1">
      <formula>'Quick assessment'!$O$55=1</formula>
    </cfRule>
  </conditionalFormatting>
  <conditionalFormatting sqref="S55">
    <cfRule type="expression" priority="38" dxfId="1" stopIfTrue="1">
      <formula>'Quick assessment'!$N$55=1</formula>
    </cfRule>
  </conditionalFormatting>
  <conditionalFormatting sqref="R61">
    <cfRule type="expression" priority="39" dxfId="0" stopIfTrue="1">
      <formula>'Quick assessment'!$O$61=1</formula>
    </cfRule>
  </conditionalFormatting>
  <conditionalFormatting sqref="S61">
    <cfRule type="expression" priority="40" dxfId="1" stopIfTrue="1">
      <formula>'Quick assessment'!$N$61=1</formula>
    </cfRule>
  </conditionalFormatting>
  <conditionalFormatting sqref="R62">
    <cfRule type="expression" priority="41" dxfId="0" stopIfTrue="1">
      <formula>'Quick assessment'!$O$62=1</formula>
    </cfRule>
  </conditionalFormatting>
  <conditionalFormatting sqref="S62">
    <cfRule type="expression" priority="42" dxfId="1" stopIfTrue="1">
      <formula>'Quick assessment'!$N$62=1</formula>
    </cfRule>
  </conditionalFormatting>
  <conditionalFormatting sqref="R64">
    <cfRule type="expression" priority="43" dxfId="0" stopIfTrue="1">
      <formula>'Quick assessment'!$O$64=1</formula>
    </cfRule>
  </conditionalFormatting>
  <conditionalFormatting sqref="S64">
    <cfRule type="expression" priority="44" dxfId="1" stopIfTrue="1">
      <formula>'Quick assessment'!$N$64=1</formula>
    </cfRule>
  </conditionalFormatting>
  <conditionalFormatting sqref="R65">
    <cfRule type="expression" priority="45" dxfId="0" stopIfTrue="1">
      <formula>'Quick assessment'!$O$65=1</formula>
    </cfRule>
  </conditionalFormatting>
  <conditionalFormatting sqref="S65">
    <cfRule type="expression" priority="46" dxfId="1" stopIfTrue="1">
      <formula>'Quick assessment'!$N$65=1</formula>
    </cfRule>
  </conditionalFormatting>
  <conditionalFormatting sqref="R66">
    <cfRule type="expression" priority="47" dxfId="0" stopIfTrue="1">
      <formula>'Quick assessment'!$O$66=1</formula>
    </cfRule>
  </conditionalFormatting>
  <conditionalFormatting sqref="S66">
    <cfRule type="expression" priority="48" dxfId="1" stopIfTrue="1">
      <formula>'Quick assessment'!$N$66=1</formula>
    </cfRule>
  </conditionalFormatting>
  <conditionalFormatting sqref="R72">
    <cfRule type="expression" priority="49" dxfId="0" stopIfTrue="1">
      <formula>'Quick assessment'!$N$72=1</formula>
    </cfRule>
  </conditionalFormatting>
  <conditionalFormatting sqref="S72">
    <cfRule type="expression" priority="50" dxfId="1" stopIfTrue="1">
      <formula>'Quick assessment'!$O$72=1</formula>
    </cfRule>
  </conditionalFormatting>
  <conditionalFormatting sqref="R74">
    <cfRule type="expression" priority="51" dxfId="0" stopIfTrue="1">
      <formula>'Quick assessment'!$N$74=1</formula>
    </cfRule>
  </conditionalFormatting>
  <conditionalFormatting sqref="S74">
    <cfRule type="expression" priority="52" dxfId="1" stopIfTrue="1">
      <formula>'Quick assessment'!$O$74=1</formula>
    </cfRule>
  </conditionalFormatting>
  <conditionalFormatting sqref="R76">
    <cfRule type="expression" priority="53" dxfId="0" stopIfTrue="1">
      <formula>'Quick assessment'!$N$76=1</formula>
    </cfRule>
  </conditionalFormatting>
  <conditionalFormatting sqref="S76">
    <cfRule type="expression" priority="54" dxfId="1" stopIfTrue="1">
      <formula>'Quick assessment'!$O$76=1</formula>
    </cfRule>
  </conditionalFormatting>
  <conditionalFormatting sqref="R78">
    <cfRule type="expression" priority="55" dxfId="0" stopIfTrue="1">
      <formula>'Quick assessment'!$N$78=1</formula>
    </cfRule>
  </conditionalFormatting>
  <conditionalFormatting sqref="S78">
    <cfRule type="expression" priority="56" dxfId="1" stopIfTrue="1">
      <formula>'Quick assessment'!$O$78=1</formula>
    </cfRule>
  </conditionalFormatting>
  <conditionalFormatting sqref="R81">
    <cfRule type="expression" priority="57" dxfId="0" stopIfTrue="1">
      <formula>'Quick assessment'!$O$81=1</formula>
    </cfRule>
  </conditionalFormatting>
  <conditionalFormatting sqref="S81">
    <cfRule type="expression" priority="58" dxfId="1" stopIfTrue="1">
      <formula>'Quick assessment'!$N$81=1</formula>
    </cfRule>
  </conditionalFormatting>
  <conditionalFormatting sqref="R82">
    <cfRule type="expression" priority="59" dxfId="0" stopIfTrue="1">
      <formula>'Quick assessment'!$O$82=1</formula>
    </cfRule>
  </conditionalFormatting>
  <conditionalFormatting sqref="S82">
    <cfRule type="expression" priority="60" dxfId="1" stopIfTrue="1">
      <formula>'Quick assessment'!$N$82=1</formula>
    </cfRule>
  </conditionalFormatting>
  <conditionalFormatting sqref="R84">
    <cfRule type="expression" priority="61" dxfId="0" stopIfTrue="1">
      <formula>'Quick assessment'!$O$84=1</formula>
    </cfRule>
  </conditionalFormatting>
  <conditionalFormatting sqref="S84">
    <cfRule type="expression" priority="62" dxfId="1" stopIfTrue="1">
      <formula>'Quick assessment'!$N$84=1</formula>
    </cfRule>
  </conditionalFormatting>
  <conditionalFormatting sqref="R85">
    <cfRule type="expression" priority="63" dxfId="0" stopIfTrue="1">
      <formula>'Quick assessment'!$O$85=1</formula>
    </cfRule>
  </conditionalFormatting>
  <conditionalFormatting sqref="S85">
    <cfRule type="expression" priority="64" dxfId="1" stopIfTrue="1">
      <formula>'Quick assessment'!$N$85=1</formula>
    </cfRule>
  </conditionalFormatting>
  <dataValidations count="1">
    <dataValidation type="list" operator="equal" allowBlank="1" sqref="N14:P17 N20:P23 N26:P26 N32:P32 N35:P35 N38:P38 N41:P41 N44:P44 N47:P47 N53:P55 N61:P62 N64:P66 N72:P72 N74:P74 N76:P76 N78:P78 N81:P82 N84:P85">
      <formula1>"1"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selection activeCell="M11" sqref="M11"/>
    </sheetView>
  </sheetViews>
  <sheetFormatPr defaultColWidth="12.57421875" defaultRowHeight="12.75" outlineLevelCol="1"/>
  <cols>
    <col min="1" max="1" width="8.57421875" style="18" customWidth="1"/>
    <col min="2" max="2" width="11.57421875" style="0" customWidth="1"/>
    <col min="3" max="3" width="14.8515625" style="0" customWidth="1"/>
    <col min="4" max="12" width="11.57421875" style="0" customWidth="1"/>
    <col min="13" max="13" width="11.57421875" style="42" customWidth="1"/>
    <col min="14" max="14" width="11.57421875" style="18" customWidth="1"/>
    <col min="15" max="15" width="11.57421875" style="0" customWidth="1"/>
    <col min="16" max="16" width="0" style="0" hidden="1" customWidth="1" outlineLevel="1"/>
    <col min="17" max="16384" width="11.57421875" style="0" customWidth="1"/>
  </cols>
  <sheetData>
    <row r="1" spans="1:15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3"/>
      <c r="O1" s="44"/>
    </row>
    <row r="2" spans="1:15" ht="12.75">
      <c r="A2" s="46" t="s">
        <v>129</v>
      </c>
      <c r="B2" s="46"/>
      <c r="C2" s="46"/>
      <c r="D2" s="46"/>
      <c r="E2" s="46"/>
      <c r="F2" s="46"/>
      <c r="G2" s="46"/>
      <c r="H2" s="46"/>
      <c r="I2" s="46"/>
      <c r="J2" s="44"/>
      <c r="K2" s="44"/>
      <c r="L2" s="47" t="s">
        <v>130</v>
      </c>
      <c r="M2" s="47"/>
      <c r="N2" s="47"/>
      <c r="O2" s="47"/>
    </row>
    <row r="3" spans="1:15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7"/>
      <c r="M3" s="47"/>
      <c r="N3" s="47"/>
      <c r="O3" s="47"/>
    </row>
    <row r="4" spans="1:15" ht="12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3"/>
      <c r="O4" s="44"/>
    </row>
    <row r="5" spans="1:15" ht="12.75">
      <c r="A5" s="48" t="s">
        <v>131</v>
      </c>
      <c r="B5" s="48"/>
      <c r="C5" s="49" t="s">
        <v>132</v>
      </c>
      <c r="D5" s="49" t="s">
        <v>133</v>
      </c>
      <c r="E5" s="50" t="s">
        <v>134</v>
      </c>
      <c r="F5" s="44"/>
      <c r="G5" s="44"/>
      <c r="H5" s="44"/>
      <c r="I5" s="44"/>
      <c r="J5" s="44"/>
      <c r="K5" s="44"/>
      <c r="L5" s="44"/>
      <c r="M5" s="45" t="s">
        <v>135</v>
      </c>
      <c r="N5" s="51"/>
      <c r="O5" s="44"/>
    </row>
    <row r="6" spans="1:15" ht="12.75">
      <c r="A6" s="43"/>
      <c r="B6" s="44"/>
      <c r="C6" s="49" t="s">
        <v>136</v>
      </c>
      <c r="D6" s="52">
        <v>25</v>
      </c>
      <c r="E6" s="53">
        <v>20</v>
      </c>
      <c r="F6" s="44"/>
      <c r="G6" s="44"/>
      <c r="H6" s="44"/>
      <c r="I6" s="44"/>
      <c r="J6" s="44"/>
      <c r="K6" s="44"/>
      <c r="L6" s="44"/>
      <c r="M6" s="45"/>
      <c r="N6" s="43"/>
      <c r="O6" s="44"/>
    </row>
    <row r="7" spans="1:15" ht="12.75">
      <c r="A7" s="43"/>
      <c r="B7" s="44"/>
      <c r="C7" s="49" t="s">
        <v>137</v>
      </c>
      <c r="D7" s="52">
        <v>20</v>
      </c>
      <c r="E7" s="53">
        <v>15</v>
      </c>
      <c r="F7" s="44"/>
      <c r="G7" s="44"/>
      <c r="H7" s="44"/>
      <c r="I7" s="44"/>
      <c r="J7" s="44"/>
      <c r="K7" s="44"/>
      <c r="L7" s="44"/>
      <c r="M7" s="45"/>
      <c r="N7" s="43"/>
      <c r="O7" s="44"/>
    </row>
    <row r="8" spans="1:15" ht="12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3"/>
      <c r="O8" s="44"/>
    </row>
    <row r="9" spans="1:15" ht="12.75">
      <c r="A9" s="43" t="s">
        <v>138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43"/>
      <c r="O9" s="44"/>
    </row>
    <row r="10" spans="1:15" ht="12.7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3"/>
      <c r="O10" s="54" t="s">
        <v>139</v>
      </c>
    </row>
    <row r="11" spans="1:15" ht="12.75">
      <c r="A11" s="44"/>
      <c r="B11" s="44"/>
      <c r="C11" s="44" t="s">
        <v>140</v>
      </c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3"/>
      <c r="O11" s="54"/>
    </row>
    <row r="12" spans="1:15" ht="12.7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3"/>
      <c r="O12" s="44"/>
    </row>
    <row r="13" spans="1:15" ht="12.75">
      <c r="A13" s="55" t="s">
        <v>141</v>
      </c>
      <c r="B13" s="44"/>
      <c r="C13" s="56" t="s">
        <v>142</v>
      </c>
      <c r="D13" s="56"/>
      <c r="E13" s="57">
        <v>0</v>
      </c>
      <c r="F13" s="57">
        <v>25</v>
      </c>
      <c r="G13" s="57">
        <v>50</v>
      </c>
      <c r="H13" s="57">
        <v>75</v>
      </c>
      <c r="I13" s="57">
        <v>100</v>
      </c>
      <c r="J13" s="57">
        <v>125</v>
      </c>
      <c r="K13" s="57">
        <v>150</v>
      </c>
      <c r="L13" s="58" t="s">
        <v>143</v>
      </c>
      <c r="M13" s="45"/>
      <c r="N13" s="43"/>
      <c r="O13" s="44"/>
    </row>
    <row r="14" spans="1:15" ht="12.75">
      <c r="A14" s="43"/>
      <c r="B14" s="44"/>
      <c r="C14" s="59"/>
      <c r="D14" s="57" t="s">
        <v>144</v>
      </c>
      <c r="E14" s="60">
        <v>0.77</v>
      </c>
      <c r="F14" s="60">
        <v>0.85</v>
      </c>
      <c r="G14" s="60">
        <v>0.93</v>
      </c>
      <c r="H14" s="60">
        <v>1</v>
      </c>
      <c r="I14" s="60">
        <v>0.93</v>
      </c>
      <c r="J14" s="60">
        <v>0.85</v>
      </c>
      <c r="K14" s="60">
        <v>0.78</v>
      </c>
      <c r="L14" s="61">
        <v>0</v>
      </c>
      <c r="M14" s="45" t="s">
        <v>145</v>
      </c>
      <c r="N14" s="51"/>
      <c r="O14" s="44"/>
    </row>
    <row r="15" spans="1:15" ht="12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3"/>
      <c r="O15" s="44"/>
    </row>
    <row r="16" spans="1:15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43"/>
      <c r="O16" s="44"/>
    </row>
    <row r="17" spans="1:15" ht="12.7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3"/>
      <c r="O17" s="44"/>
    </row>
    <row r="18" spans="1:15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3"/>
      <c r="O18" s="44"/>
    </row>
    <row r="19" spans="1:15" ht="12.75">
      <c r="A19" s="43" t="s">
        <v>138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3"/>
      <c r="O19" s="44"/>
    </row>
    <row r="20" spans="1:15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3"/>
      <c r="O20" s="44"/>
    </row>
    <row r="21" spans="1:15" ht="12.75">
      <c r="A21" s="43"/>
      <c r="B21" s="44"/>
      <c r="C21" s="62" t="s">
        <v>146</v>
      </c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3"/>
      <c r="O21" s="44"/>
    </row>
    <row r="22" spans="1:15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3"/>
      <c r="O22" s="44"/>
    </row>
    <row r="23" spans="1:15" ht="12.75">
      <c r="A23" s="55" t="s">
        <v>147</v>
      </c>
      <c r="B23" s="44"/>
      <c r="C23" s="56" t="s">
        <v>148</v>
      </c>
      <c r="D23" s="56"/>
      <c r="E23" s="57">
        <v>25</v>
      </c>
      <c r="F23" s="57">
        <v>30</v>
      </c>
      <c r="G23" s="57">
        <v>40</v>
      </c>
      <c r="H23" s="57">
        <v>50</v>
      </c>
      <c r="I23" s="57">
        <v>70</v>
      </c>
      <c r="J23" s="57">
        <v>100</v>
      </c>
      <c r="K23" s="57">
        <v>170</v>
      </c>
      <c r="L23" s="58" t="s">
        <v>143</v>
      </c>
      <c r="M23" s="45"/>
      <c r="N23" s="43"/>
      <c r="O23" s="44"/>
    </row>
    <row r="24" spans="1:15" ht="12.75">
      <c r="A24" s="43"/>
      <c r="B24" s="44"/>
      <c r="C24" s="59"/>
      <c r="D24" s="57" t="s">
        <v>144</v>
      </c>
      <c r="E24" s="60">
        <v>1</v>
      </c>
      <c r="F24" s="60">
        <v>0.97</v>
      </c>
      <c r="G24" s="60">
        <v>0.93</v>
      </c>
      <c r="H24" s="60">
        <v>0.91</v>
      </c>
      <c r="I24" s="60">
        <v>0.88</v>
      </c>
      <c r="J24" s="60">
        <v>0.87</v>
      </c>
      <c r="K24" s="60">
        <v>0.86</v>
      </c>
      <c r="L24" s="61">
        <v>0</v>
      </c>
      <c r="M24" s="45" t="s">
        <v>149</v>
      </c>
      <c r="N24" s="51"/>
      <c r="O24" s="44"/>
    </row>
    <row r="25" spans="1:15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3"/>
      <c r="O25" s="44"/>
    </row>
    <row r="26" spans="1:15" ht="12.7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3"/>
      <c r="O26" s="44"/>
    </row>
    <row r="27" spans="1:15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3"/>
      <c r="O27" s="44"/>
    </row>
    <row r="28" spans="1:15" ht="12.7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3"/>
      <c r="O28" s="44"/>
    </row>
    <row r="29" spans="1:15" ht="12.7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3"/>
      <c r="O29" s="44"/>
    </row>
    <row r="30" spans="1:15" ht="12.75">
      <c r="A30" s="43" t="s">
        <v>138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3"/>
      <c r="O30" s="44"/>
    </row>
    <row r="31" spans="1:15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3"/>
      <c r="O31" s="44"/>
    </row>
    <row r="32" spans="1:15" ht="12.75">
      <c r="A32" s="43"/>
      <c r="B32" s="44"/>
      <c r="C32" s="62" t="s">
        <v>150</v>
      </c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43"/>
      <c r="O32" s="44"/>
    </row>
    <row r="33" spans="1:15" ht="12.75">
      <c r="A33" s="43"/>
      <c r="B33" s="44"/>
      <c r="C33" s="44" t="s">
        <v>151</v>
      </c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3"/>
      <c r="O33" s="44"/>
    </row>
    <row r="34" spans="1:15" ht="12.75">
      <c r="A34" s="55" t="s">
        <v>152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3"/>
      <c r="O34" s="44"/>
    </row>
    <row r="35" spans="1:15" ht="12.75">
      <c r="A35" s="43"/>
      <c r="B35" s="44"/>
      <c r="C35" s="56" t="s">
        <v>153</v>
      </c>
      <c r="D35" s="56"/>
      <c r="E35" s="57">
        <v>25</v>
      </c>
      <c r="F35" s="57">
        <v>30</v>
      </c>
      <c r="G35" s="57">
        <v>40</v>
      </c>
      <c r="H35" s="57">
        <v>50</v>
      </c>
      <c r="I35" s="57">
        <v>55</v>
      </c>
      <c r="J35" s="57">
        <v>60</v>
      </c>
      <c r="K35" s="58" t="s">
        <v>154</v>
      </c>
      <c r="L35" s="44"/>
      <c r="M35" s="45"/>
      <c r="N35" s="43"/>
      <c r="O35" s="44"/>
    </row>
    <row r="36" spans="1:15" ht="12.75">
      <c r="A36" s="43"/>
      <c r="B36" s="44"/>
      <c r="C36" s="59"/>
      <c r="D36" s="57" t="s">
        <v>144</v>
      </c>
      <c r="E36" s="60">
        <v>1</v>
      </c>
      <c r="F36" s="60">
        <v>0.83</v>
      </c>
      <c r="G36" s="60">
        <v>0.63</v>
      </c>
      <c r="H36" s="60">
        <v>0.5</v>
      </c>
      <c r="I36" s="60">
        <v>0.45</v>
      </c>
      <c r="J36" s="60">
        <v>0.42</v>
      </c>
      <c r="K36" s="61">
        <v>0</v>
      </c>
      <c r="L36" s="44"/>
      <c r="M36" s="45" t="s">
        <v>155</v>
      </c>
      <c r="N36" s="51"/>
      <c r="O36" s="44"/>
    </row>
    <row r="37" spans="1:15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43"/>
      <c r="O37" s="44"/>
    </row>
    <row r="38" spans="1:15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3"/>
      <c r="O38" s="44"/>
    </row>
    <row r="39" spans="1:15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43"/>
      <c r="O39" s="44"/>
    </row>
    <row r="40" spans="1:15" ht="12.75">
      <c r="A40" s="43" t="s">
        <v>138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43"/>
      <c r="O40" s="44"/>
    </row>
    <row r="41" spans="1:15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3"/>
      <c r="O41" s="44"/>
    </row>
    <row r="42" spans="1:15" ht="12.75">
      <c r="A42" s="43"/>
      <c r="B42" s="44"/>
      <c r="C42" s="44" t="s">
        <v>156</v>
      </c>
      <c r="D42" s="44"/>
      <c r="E42" s="44"/>
      <c r="F42" s="44"/>
      <c r="G42" s="44"/>
      <c r="H42" s="44"/>
      <c r="I42" s="44"/>
      <c r="J42" s="44"/>
      <c r="K42" s="44"/>
      <c r="L42" s="44"/>
      <c r="M42" s="45"/>
      <c r="N42" s="43"/>
      <c r="O42" s="44"/>
    </row>
    <row r="43" spans="1:15" ht="12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  <c r="N43" s="43"/>
      <c r="O43" s="44"/>
    </row>
    <row r="44" spans="1:15" ht="12.75">
      <c r="A44" s="55" t="s">
        <v>157</v>
      </c>
      <c r="B44" s="44"/>
      <c r="C44" s="56" t="s">
        <v>158</v>
      </c>
      <c r="D44" s="56"/>
      <c r="E44" s="57" t="s">
        <v>159</v>
      </c>
      <c r="F44" s="57" t="s">
        <v>160</v>
      </c>
      <c r="G44" s="57" t="s">
        <v>161</v>
      </c>
      <c r="H44" s="57" t="s">
        <v>162</v>
      </c>
      <c r="I44" s="57" t="s">
        <v>163</v>
      </c>
      <c r="J44" s="57" t="s">
        <v>164</v>
      </c>
      <c r="K44" s="58" t="s">
        <v>165</v>
      </c>
      <c r="L44" s="44"/>
      <c r="M44" s="45"/>
      <c r="N44" s="43"/>
      <c r="O44" s="44"/>
    </row>
    <row r="45" spans="1:15" ht="12.75">
      <c r="A45" s="43"/>
      <c r="B45" s="44"/>
      <c r="C45" s="59"/>
      <c r="D45" s="57" t="s">
        <v>144</v>
      </c>
      <c r="E45" s="60">
        <v>1</v>
      </c>
      <c r="F45" s="60">
        <v>0.9</v>
      </c>
      <c r="G45" s="60">
        <v>0.81</v>
      </c>
      <c r="H45" s="60">
        <v>0.71</v>
      </c>
      <c r="I45" s="60">
        <v>0.52</v>
      </c>
      <c r="J45" s="60">
        <v>0.5700000000000001</v>
      </c>
      <c r="K45" s="61">
        <v>0</v>
      </c>
      <c r="L45" s="44"/>
      <c r="M45" s="45" t="s">
        <v>166</v>
      </c>
      <c r="N45" s="51"/>
      <c r="O45" s="44"/>
    </row>
    <row r="46" spans="1:15" ht="12.75">
      <c r="A46" s="43"/>
      <c r="B46" s="44"/>
      <c r="C46" s="59"/>
      <c r="D46" s="59"/>
      <c r="E46" s="59"/>
      <c r="F46" s="59"/>
      <c r="G46" s="59"/>
      <c r="H46" s="59"/>
      <c r="I46" s="59"/>
      <c r="J46" s="59"/>
      <c r="K46" s="59"/>
      <c r="L46" s="44"/>
      <c r="M46" s="45"/>
      <c r="N46" s="43"/>
      <c r="O46" s="44"/>
    </row>
    <row r="47" spans="1:15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43"/>
      <c r="O47" s="44"/>
    </row>
    <row r="48" spans="1:15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43"/>
      <c r="O48" s="44"/>
    </row>
    <row r="49" spans="1:15" ht="12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43"/>
      <c r="O49" s="44"/>
    </row>
    <row r="50" spans="1:15" ht="12.75">
      <c r="A50" s="43" t="s">
        <v>138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43"/>
      <c r="O50" s="44"/>
    </row>
    <row r="51" spans="1:15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3"/>
      <c r="O51" s="44"/>
    </row>
    <row r="52" spans="1:15" ht="12.75">
      <c r="A52" s="43"/>
      <c r="B52" s="44"/>
      <c r="C52" s="44" t="s">
        <v>167</v>
      </c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3"/>
      <c r="O52" s="44"/>
    </row>
    <row r="53" spans="1:15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3"/>
      <c r="O53" s="44"/>
    </row>
    <row r="54" spans="1:15" ht="12.75">
      <c r="A54" s="55" t="s">
        <v>168</v>
      </c>
      <c r="B54" s="44"/>
      <c r="C54" s="44"/>
      <c r="D54" s="57" t="s">
        <v>169</v>
      </c>
      <c r="E54" s="57" t="s">
        <v>170</v>
      </c>
      <c r="F54" s="58" t="s">
        <v>171</v>
      </c>
      <c r="G54" s="44"/>
      <c r="H54" s="44"/>
      <c r="I54" s="44"/>
      <c r="J54" s="44"/>
      <c r="K54" s="44"/>
      <c r="L54" s="44"/>
      <c r="M54" s="45"/>
      <c r="N54" s="43"/>
      <c r="O54" s="44"/>
    </row>
    <row r="55" spans="1:15" ht="12.75">
      <c r="A55" s="43"/>
      <c r="B55" s="44"/>
      <c r="C55" s="44"/>
      <c r="D55" s="57" t="s">
        <v>144</v>
      </c>
      <c r="E55" s="60">
        <v>1</v>
      </c>
      <c r="F55" s="61">
        <v>0.9</v>
      </c>
      <c r="G55" s="44"/>
      <c r="H55" s="44"/>
      <c r="I55" s="44"/>
      <c r="J55" s="44"/>
      <c r="K55" s="44"/>
      <c r="L55" s="44"/>
      <c r="M55" s="45" t="s">
        <v>172</v>
      </c>
      <c r="N55" s="51"/>
      <c r="O55" s="44"/>
    </row>
    <row r="56" spans="1:15" ht="12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43"/>
      <c r="O56" s="44"/>
    </row>
    <row r="57" spans="1:15" ht="12.75">
      <c r="A57" s="43" t="s">
        <v>138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43"/>
      <c r="O57" s="44"/>
    </row>
    <row r="58" spans="1:15" ht="12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43"/>
      <c r="O58" s="44"/>
    </row>
    <row r="59" spans="1:15" ht="12.75">
      <c r="A59" s="43"/>
      <c r="B59" s="44"/>
      <c r="C59" s="44" t="s">
        <v>173</v>
      </c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43"/>
      <c r="O59" s="44"/>
    </row>
    <row r="60" spans="1:15" ht="12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43"/>
      <c r="O60" s="44"/>
    </row>
    <row r="61" spans="1:15" ht="12.75">
      <c r="A61" s="43"/>
      <c r="B61" s="44"/>
      <c r="C61" s="56" t="s">
        <v>174</v>
      </c>
      <c r="D61" s="56"/>
      <c r="E61" s="57">
        <v>0.2</v>
      </c>
      <c r="F61" s="57">
        <v>1</v>
      </c>
      <c r="G61" s="57">
        <v>4</v>
      </c>
      <c r="H61" s="57">
        <v>6</v>
      </c>
      <c r="I61" s="57">
        <v>9</v>
      </c>
      <c r="J61" s="57">
        <v>12</v>
      </c>
      <c r="K61" s="58" t="s">
        <v>175</v>
      </c>
      <c r="L61" s="44"/>
      <c r="M61" s="45"/>
      <c r="N61" s="43"/>
      <c r="O61" s="44"/>
    </row>
    <row r="62" spans="1:15" ht="12.75">
      <c r="A62" s="55" t="s">
        <v>176</v>
      </c>
      <c r="B62" s="44"/>
      <c r="C62" s="56" t="s">
        <v>177</v>
      </c>
      <c r="D62" s="56"/>
      <c r="E62" s="60">
        <v>1</v>
      </c>
      <c r="F62" s="60">
        <v>0.94</v>
      </c>
      <c r="G62" s="60">
        <v>0.84</v>
      </c>
      <c r="H62" s="60">
        <v>0.75</v>
      </c>
      <c r="I62" s="60">
        <v>0.52</v>
      </c>
      <c r="J62" s="60">
        <v>0.37</v>
      </c>
      <c r="K62" s="61">
        <v>0</v>
      </c>
      <c r="L62" s="44"/>
      <c r="M62" s="45"/>
      <c r="N62" s="43"/>
      <c r="O62" s="44"/>
    </row>
    <row r="63" spans="1:15" ht="12.75">
      <c r="A63" s="43"/>
      <c r="B63" s="44"/>
      <c r="C63" s="56" t="s">
        <v>178</v>
      </c>
      <c r="D63" s="56"/>
      <c r="E63" s="60">
        <v>0.95</v>
      </c>
      <c r="F63" s="60">
        <v>0.88</v>
      </c>
      <c r="G63" s="60">
        <v>0.72</v>
      </c>
      <c r="H63" s="60">
        <v>0.5</v>
      </c>
      <c r="I63" s="60">
        <v>0.30000000000000004</v>
      </c>
      <c r="J63" s="60">
        <v>0.21</v>
      </c>
      <c r="K63" s="61">
        <v>0</v>
      </c>
      <c r="L63" s="44"/>
      <c r="M63" s="45" t="s">
        <v>179</v>
      </c>
      <c r="N63" s="51"/>
      <c r="O63" s="44"/>
    </row>
    <row r="64" spans="1:15" ht="12.75">
      <c r="A64" s="43"/>
      <c r="B64" s="44"/>
      <c r="C64" s="56" t="s">
        <v>180</v>
      </c>
      <c r="D64" s="56"/>
      <c r="E64" s="60">
        <v>0.85</v>
      </c>
      <c r="F64" s="60">
        <v>0.75</v>
      </c>
      <c r="G64" s="60">
        <v>0.45</v>
      </c>
      <c r="H64" s="60">
        <v>0.27</v>
      </c>
      <c r="I64" s="60">
        <v>0.52</v>
      </c>
      <c r="J64" s="60">
        <v>0</v>
      </c>
      <c r="K64" s="61">
        <v>0</v>
      </c>
      <c r="L64" s="44"/>
      <c r="M64" s="45"/>
      <c r="N64" s="43"/>
      <c r="O64" s="44"/>
    </row>
    <row r="65" spans="1:15" ht="12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3"/>
      <c r="O65" s="44"/>
    </row>
    <row r="66" spans="1:15" ht="12.75">
      <c r="A66" s="43" t="s">
        <v>138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43"/>
      <c r="O66" s="44"/>
    </row>
    <row r="67" spans="1:15" ht="12.7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43"/>
      <c r="O67" s="44"/>
    </row>
    <row r="68" spans="1:15" ht="12.75">
      <c r="A68" s="43"/>
      <c r="B68" s="44"/>
      <c r="C68" s="44" t="s">
        <v>181</v>
      </c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43"/>
      <c r="O68" s="44"/>
    </row>
    <row r="69" spans="1:15" ht="12.7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3"/>
      <c r="O69" s="44"/>
    </row>
    <row r="70" spans="1:15" ht="12.75">
      <c r="A70" s="55" t="s">
        <v>182</v>
      </c>
      <c r="B70" s="44"/>
      <c r="C70" s="44"/>
      <c r="D70" s="57" t="s">
        <v>11</v>
      </c>
      <c r="E70" s="63">
        <v>1</v>
      </c>
      <c r="F70" s="44"/>
      <c r="G70" s="44"/>
      <c r="H70" s="44"/>
      <c r="I70" s="44"/>
      <c r="J70" s="44"/>
      <c r="K70" s="44"/>
      <c r="L70" s="44"/>
      <c r="M70" s="45"/>
      <c r="N70" s="43"/>
      <c r="O70" s="44"/>
    </row>
    <row r="71" spans="1:15" ht="12.75">
      <c r="A71" s="43"/>
      <c r="B71" s="44"/>
      <c r="C71" s="44"/>
      <c r="D71" s="57" t="s">
        <v>10</v>
      </c>
      <c r="E71" s="64">
        <v>0.6000000000000001</v>
      </c>
      <c r="F71" s="44"/>
      <c r="G71" s="44"/>
      <c r="H71" s="44"/>
      <c r="I71" s="44"/>
      <c r="J71" s="44"/>
      <c r="K71" s="44"/>
      <c r="L71" s="44"/>
      <c r="M71" s="45" t="s">
        <v>183</v>
      </c>
      <c r="N71" s="51"/>
      <c r="O71" s="44"/>
    </row>
    <row r="72" spans="1:15" ht="12.7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</row>
    <row r="73" spans="1:15" ht="12.75">
      <c r="A73" s="43" t="s">
        <v>138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3"/>
      <c r="O73" s="44"/>
    </row>
    <row r="74" spans="1:15" ht="12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43"/>
      <c r="O74" s="44"/>
    </row>
    <row r="75" spans="1:15" ht="12.75">
      <c r="A75" s="43"/>
      <c r="B75" s="44"/>
      <c r="C75" s="44" t="s">
        <v>184</v>
      </c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43"/>
      <c r="O75" s="44"/>
    </row>
    <row r="76" spans="1:15" ht="12.7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43"/>
      <c r="O76" s="44"/>
    </row>
    <row r="77" spans="1:15" ht="12.75">
      <c r="A77" s="55" t="s">
        <v>185</v>
      </c>
      <c r="B77" s="44"/>
      <c r="C77" s="44"/>
      <c r="D77" s="57" t="s">
        <v>11</v>
      </c>
      <c r="E77" s="63">
        <v>1</v>
      </c>
      <c r="F77" s="44"/>
      <c r="G77" s="44"/>
      <c r="H77" s="44"/>
      <c r="I77" s="44"/>
      <c r="J77" s="44"/>
      <c r="K77" s="44"/>
      <c r="L77" s="44"/>
      <c r="M77" s="45"/>
      <c r="N77" s="43"/>
      <c r="O77" s="44"/>
    </row>
    <row r="78" spans="1:15" ht="12.75">
      <c r="A78" s="43"/>
      <c r="B78" s="44"/>
      <c r="C78" s="44"/>
      <c r="D78" s="57" t="s">
        <v>10</v>
      </c>
      <c r="E78" s="64">
        <v>0.85</v>
      </c>
      <c r="F78" s="44"/>
      <c r="G78" s="44"/>
      <c r="H78" s="44"/>
      <c r="I78" s="44"/>
      <c r="J78" s="44"/>
      <c r="K78" s="44"/>
      <c r="L78" s="44"/>
      <c r="M78" s="45" t="s">
        <v>186</v>
      </c>
      <c r="N78" s="51"/>
      <c r="O78" s="44"/>
    </row>
    <row r="79" spans="1:15" ht="12.7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43"/>
      <c r="O79" s="44"/>
    </row>
    <row r="80" spans="1:15" ht="12.75">
      <c r="A80" s="43" t="s">
        <v>187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43"/>
      <c r="O80" s="44"/>
    </row>
    <row r="81" spans="1:15" ht="12.7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43"/>
      <c r="O81" s="44"/>
    </row>
    <row r="82" spans="1:15" ht="12.75">
      <c r="A82" s="65" t="s">
        <v>188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/>
      <c r="N82" s="43"/>
      <c r="O82" s="44"/>
    </row>
    <row r="83" spans="1:15" ht="12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 t="s">
        <v>189</v>
      </c>
      <c r="N83" s="66">
        <f>+N5*N14*N24*N36*N45*N55*N63*N71*N78</f>
        <v>0</v>
      </c>
      <c r="O83" s="44"/>
    </row>
    <row r="84" spans="1:15" ht="12.75">
      <c r="A84" s="43"/>
      <c r="B84" s="44"/>
      <c r="C84" s="44"/>
      <c r="D84" s="44"/>
      <c r="E84" s="44"/>
      <c r="F84" s="44"/>
      <c r="G84" s="44" t="s">
        <v>190</v>
      </c>
      <c r="H84" s="44"/>
      <c r="I84" s="44"/>
      <c r="J84" s="67"/>
      <c r="K84" s="44"/>
      <c r="L84" s="44"/>
      <c r="M84" s="45"/>
      <c r="N84" s="43"/>
      <c r="O84" s="44"/>
    </row>
    <row r="85" spans="1:15" ht="12.75">
      <c r="A85" s="43"/>
      <c r="B85" s="44"/>
      <c r="C85" s="44"/>
      <c r="D85" s="44"/>
      <c r="E85" s="44" t="s">
        <v>191</v>
      </c>
      <c r="F85" s="44"/>
      <c r="G85" s="44"/>
      <c r="H85" s="44"/>
      <c r="I85" s="44"/>
      <c r="J85" s="44"/>
      <c r="K85" s="44"/>
      <c r="L85" s="44"/>
      <c r="M85" s="45"/>
      <c r="N85" s="43"/>
      <c r="O85" s="44"/>
    </row>
    <row r="86" spans="1:15" ht="12.75">
      <c r="A86" s="43"/>
      <c r="B86" s="44"/>
      <c r="C86" s="44"/>
      <c r="D86" s="44"/>
      <c r="E86" s="44"/>
      <c r="F86" s="44"/>
      <c r="G86" s="44" t="s">
        <v>192</v>
      </c>
      <c r="H86" s="44"/>
      <c r="I86" s="44"/>
      <c r="J86" s="68">
        <f>+N83</f>
        <v>0</v>
      </c>
      <c r="K86" s="44"/>
      <c r="L86" s="44"/>
      <c r="M86" s="45"/>
      <c r="N86" s="43"/>
      <c r="O86" s="44"/>
    </row>
    <row r="87" spans="1:15" ht="12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5"/>
      <c r="N87" s="43"/>
      <c r="O87" s="44"/>
    </row>
    <row r="88" spans="1:15" ht="12.75">
      <c r="A88" s="43"/>
      <c r="B88" s="44"/>
      <c r="C88" s="44"/>
      <c r="D88" s="44"/>
      <c r="E88" s="44"/>
      <c r="F88" s="44"/>
      <c r="G88" s="69" t="s">
        <v>193</v>
      </c>
      <c r="H88" s="70" t="e">
        <f>+J84/J86</f>
        <v>#DIV/0!</v>
      </c>
      <c r="I88" s="44"/>
      <c r="J88" s="44"/>
      <c r="K88" s="44"/>
      <c r="L88" s="44"/>
      <c r="M88" s="45"/>
      <c r="N88" s="43"/>
      <c r="O88" s="44"/>
    </row>
    <row r="89" spans="1:15" ht="12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  <c r="N89" s="43"/>
      <c r="O89" s="44"/>
    </row>
    <row r="90" spans="1:16" ht="12.75">
      <c r="A90" s="43"/>
      <c r="B90" s="44"/>
      <c r="C90" s="44"/>
      <c r="D90" s="44"/>
      <c r="E90" s="44"/>
      <c r="F90" s="44"/>
      <c r="G90" s="71"/>
      <c r="H90" s="44"/>
      <c r="I90" s="44"/>
      <c r="J90" s="44"/>
      <c r="K90" s="44"/>
      <c r="L90" s="44"/>
      <c r="M90" s="45"/>
      <c r="N90" s="43"/>
      <c r="O90" s="44"/>
      <c r="P90" s="18" t="e">
        <f>IF(H88&gt;0.85,1,0)</f>
        <v>#DIV/0!</v>
      </c>
    </row>
    <row r="91" spans="1:16" ht="12.75">
      <c r="A91" s="43"/>
      <c r="B91" s="44"/>
      <c r="C91" s="44"/>
      <c r="D91" s="44"/>
      <c r="E91" s="44" t="s">
        <v>194</v>
      </c>
      <c r="F91" s="44"/>
      <c r="G91" s="72"/>
      <c r="H91" s="44"/>
      <c r="I91" s="44"/>
      <c r="J91" s="44"/>
      <c r="K91" s="44"/>
      <c r="L91" s="44"/>
      <c r="M91" s="45"/>
      <c r="N91" s="44"/>
      <c r="O91" s="44"/>
      <c r="P91" s="18" t="e">
        <f>IF(H88&lt;=1,1,0)</f>
        <v>#DIV/0!</v>
      </c>
    </row>
    <row r="92" spans="1:16" ht="12.75">
      <c r="A92" s="43"/>
      <c r="B92" s="44"/>
      <c r="C92" s="44"/>
      <c r="D92" s="44"/>
      <c r="E92" s="44"/>
      <c r="F92" s="44"/>
      <c r="G92" s="73"/>
      <c r="H92" s="44"/>
      <c r="I92" s="44"/>
      <c r="J92" s="44"/>
      <c r="K92" s="44"/>
      <c r="L92" s="44"/>
      <c r="M92" s="45"/>
      <c r="N92" s="44"/>
      <c r="O92" s="44"/>
      <c r="P92" s="18" t="e">
        <f>+P91+P90</f>
        <v>#DIV/0!</v>
      </c>
    </row>
  </sheetData>
  <sheetProtection selectLockedCells="1" selectUnlockedCells="1"/>
  <mergeCells count="12">
    <mergeCell ref="A2:I2"/>
    <mergeCell ref="L2:O3"/>
    <mergeCell ref="A5:B5"/>
    <mergeCell ref="O10:O11"/>
    <mergeCell ref="C13:D13"/>
    <mergeCell ref="C23:D23"/>
    <mergeCell ref="C35:D35"/>
    <mergeCell ref="C44:D44"/>
    <mergeCell ref="C61:D61"/>
    <mergeCell ref="C62:D62"/>
    <mergeCell ref="C63:D63"/>
    <mergeCell ref="C64:D64"/>
  </mergeCells>
  <conditionalFormatting sqref="G90">
    <cfRule type="expression" priority="1" dxfId="2" stopIfTrue="1">
      <formula>'Valutazione analitica NIOSH'!$H$88&lt;=0.85</formula>
    </cfRule>
  </conditionalFormatting>
  <conditionalFormatting sqref="G91">
    <cfRule type="expression" priority="2" dxfId="1" stopIfTrue="1">
      <formula>'Valutazione analitica NIOSH'!$P$92=2</formula>
    </cfRule>
  </conditionalFormatting>
  <conditionalFormatting sqref="G92">
    <cfRule type="expression" priority="3" dxfId="3" stopIfTrue="1">
      <formula>'Valutazione analitica NIOSH'!$H$88&gt;1</formula>
    </cfRule>
  </conditionalFormatting>
  <conditionalFormatting sqref="O55">
    <cfRule type="expression" priority="4" dxfId="1" stopIfTrue="1">
      <formula>'Valutazione analitica NIOSH'!$N$55&lt;1</formula>
    </cfRule>
    <cfRule type="expression" priority="5" dxfId="4" stopIfTrue="1">
      <formula>'Valutazione analitica NIOSH'!$N$55=1</formula>
    </cfRule>
  </conditionalFormatting>
  <conditionalFormatting sqref="O45">
    <cfRule type="expression" priority="6" dxfId="1" stopIfTrue="1">
      <formula>'Valutazione analitica NIOSH'!$N$45&lt;0.86</formula>
    </cfRule>
    <cfRule type="expression" priority="7" dxfId="0" stopIfTrue="1">
      <formula>'Valutazione analitica NIOSH'!$N$45&gt;0.86</formula>
    </cfRule>
  </conditionalFormatting>
  <conditionalFormatting sqref="O36">
    <cfRule type="expression" priority="8" dxfId="1" stopIfTrue="1">
      <formula>'Valutazione analitica NIOSH'!$N$36&lt;0.82</formula>
    </cfRule>
    <cfRule type="expression" priority="9" dxfId="0" stopIfTrue="1">
      <formula>'Valutazione analitica NIOSH'!$N$24&gt;0.82</formula>
    </cfRule>
  </conditionalFormatting>
  <conditionalFormatting sqref="O24">
    <cfRule type="expression" priority="10" dxfId="1" stopIfTrue="1">
      <formula>'Valutazione analitica NIOSH'!$N$24&lt;0.92</formula>
    </cfRule>
    <cfRule type="expression" priority="11" dxfId="0" stopIfTrue="1">
      <formula>'Valutazione analitica NIOSH'!$N$24&gt;0.92</formula>
    </cfRule>
  </conditionalFormatting>
  <conditionalFormatting sqref="O63">
    <cfRule type="expression" priority="12" dxfId="0" stopIfTrue="1">
      <formula>'Valutazione analitica NIOSH'!$N$63&gt;0.74</formula>
    </cfRule>
    <cfRule type="expression" priority="13" dxfId="1" stopIfTrue="1">
      <formula>'Valutazione analitica NIOSH'!$N$63&lt;0.74</formula>
    </cfRule>
  </conditionalFormatting>
  <conditionalFormatting sqref="O71">
    <cfRule type="expression" priority="14" dxfId="1" stopIfTrue="1">
      <formula>'Valutazione analitica NIOSH'!$N$71&lt;1</formula>
    </cfRule>
    <cfRule type="expression" priority="15" dxfId="4" stopIfTrue="1">
      <formula>'Valutazione analitica NIOSH'!$N$71=1</formula>
    </cfRule>
  </conditionalFormatting>
  <conditionalFormatting sqref="O78">
    <cfRule type="expression" priority="16" dxfId="1" stopIfTrue="1">
      <formula>'Valutazione analitica NIOSH'!$N$78&lt;1</formula>
    </cfRule>
    <cfRule type="expression" priority="17" dxfId="4" stopIfTrue="1">
      <formula>'Valutazione analitica NIOSH'!$N$78=1</formula>
    </cfRule>
  </conditionalFormatting>
  <conditionalFormatting sqref="O14">
    <cfRule type="expression" priority="18" dxfId="1" stopIfTrue="1">
      <formula>'Valutazione analitica NIOSH'!$N$14&lt;0.86</formula>
    </cfRule>
    <cfRule type="expression" priority="19" dxfId="0" stopIfTrue="1">
      <formula>'Valutazione analitica NIOSH'!$N$14&gt;0.86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Gentile</dc:creator>
  <cp:keywords/>
  <dc:description/>
  <cp:lastModifiedBy>Paolo Gentile</cp:lastModifiedBy>
  <dcterms:created xsi:type="dcterms:W3CDTF">2017-11-16T17:16:05Z</dcterms:created>
  <dcterms:modified xsi:type="dcterms:W3CDTF">2017-11-28T10:53:04Z</dcterms:modified>
  <cp:category/>
  <cp:version/>
  <cp:contentType/>
  <cp:contentStatus/>
  <cp:revision>23</cp:revision>
</cp:coreProperties>
</file>